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<sst xmlns="http://schemas.openxmlformats.org/spreadsheetml/2006/main" count="119" uniqueCount="89">
  <si>
    <t>嘉鱼县部门整体支出绩效目标申报表</t>
  </si>
  <si>
    <t>单位名称</t>
  </si>
  <si>
    <t>申报时间</t>
  </si>
  <si>
    <t>2022年4月</t>
  </si>
  <si>
    <t>填报人</t>
  </si>
  <si>
    <t>卜美娟</t>
  </si>
  <si>
    <t>联系电话</t>
  </si>
  <si>
    <t>部门总体资金情况</t>
  </si>
  <si>
    <t>总体资金情况（万元）</t>
  </si>
  <si>
    <t>当年金额</t>
  </si>
  <si>
    <t>占比</t>
  </si>
  <si>
    <t>近二年收支金额</t>
  </si>
  <si>
    <r>
      <rPr>
        <u/>
        <sz val="11"/>
        <color theme="1"/>
        <rFont val="宋体"/>
        <charset val="134"/>
        <scheme val="minor"/>
      </rPr>
      <t>2021</t>
    </r>
    <r>
      <rPr>
        <sz val="11"/>
        <color theme="1"/>
        <rFont val="宋体"/>
        <charset val="134"/>
        <scheme val="minor"/>
      </rPr>
      <t>年</t>
    </r>
  </si>
  <si>
    <r>
      <rPr>
        <u/>
        <sz val="11"/>
        <color theme="1"/>
        <rFont val="宋体"/>
        <charset val="134"/>
        <scheme val="minor"/>
      </rPr>
      <t>2020</t>
    </r>
    <r>
      <rPr>
        <sz val="11"/>
        <color theme="1"/>
        <rFont val="宋体"/>
        <charset val="134"/>
        <scheme val="minor"/>
      </rPr>
      <t>年</t>
    </r>
  </si>
  <si>
    <t>收入构成</t>
  </si>
  <si>
    <t>财政拨款</t>
  </si>
  <si>
    <t>其他资金</t>
  </si>
  <si>
    <t>合计</t>
  </si>
  <si>
    <t>支出构成</t>
  </si>
  <si>
    <t>基本支出</t>
  </si>
  <si>
    <t>项目支出</t>
  </si>
  <si>
    <t>部门职责
概述</t>
  </si>
  <si>
    <t>1、执行本级人民代表大会的决议和上级国家行政机关的决定和命令，发布决定和命令；</t>
  </si>
  <si>
    <t>2、执行本行政区域内的经济和社会发展计划、预算，管理工作本行政区域的经济、教育、科学、文化、卫生、体育事业和财政、民政、公安、司法行政、计划生育等行政工作；</t>
  </si>
  <si>
    <t>3、保护社会主义全民所有的财产、维护社会秩序、保障公民人生权利、民主权利和其他权利；</t>
  </si>
  <si>
    <t>4、保护各种经济组织的合法权益；</t>
  </si>
  <si>
    <t>5、保障少数民族的权利和尊重少数民族的风俗习惯；</t>
  </si>
  <si>
    <t>6、保障宪法和法律赋予妇女的男女平等、同工同酬和婚姻自由等各项权利；</t>
  </si>
  <si>
    <t>7、办理上级县委、县政府交办的其他事项。</t>
  </si>
  <si>
    <t>年度工作任务</t>
  </si>
  <si>
    <t>落实国家关于农村、农业生产和文化工作，落实省、市、县交办的乡镇工作任务，完成全年预算及计划的工作，达成预算绩效目标要求。</t>
  </si>
  <si>
    <t>项目支出情况</t>
  </si>
  <si>
    <t>序号</t>
  </si>
  <si>
    <t>项目名称</t>
  </si>
  <si>
    <t>项目类型</t>
  </si>
  <si>
    <t>总预算</t>
  </si>
  <si>
    <t>本年度预算</t>
  </si>
  <si>
    <t>主要支出方向和用途</t>
  </si>
  <si>
    <t>常年性项目</t>
  </si>
  <si>
    <t>运转经费</t>
  </si>
  <si>
    <t>白果树新村示范区项目</t>
  </si>
  <si>
    <t>一次性项目</t>
  </si>
  <si>
    <t>杨山村扶贫工作经费</t>
  </si>
  <si>
    <t>7项</t>
  </si>
  <si>
    <t>整体绩效总目标</t>
  </si>
  <si>
    <r>
      <rPr>
        <sz val="11"/>
        <color theme="1"/>
        <rFont val="宋体"/>
        <charset val="134"/>
        <scheme val="minor"/>
      </rPr>
      <t>长期目标（截止</t>
    </r>
    <r>
      <rPr>
        <u/>
        <sz val="11"/>
        <color theme="1"/>
        <rFont val="宋体"/>
        <charset val="134"/>
        <scheme val="minor"/>
      </rPr>
      <t>2022</t>
    </r>
    <r>
      <rPr>
        <sz val="11"/>
        <color theme="1"/>
        <rFont val="宋体"/>
        <charset val="134"/>
        <scheme val="minor"/>
      </rPr>
      <t>年）</t>
    </r>
  </si>
  <si>
    <t>年度目标</t>
  </si>
  <si>
    <t>目标1</t>
  </si>
  <si>
    <t>提高村、社区经费保障力度，落实提高村、社区干部待遇，调动为民服务工作积极性和主动性。</t>
  </si>
  <si>
    <t>目标2</t>
  </si>
  <si>
    <t>做好基层民生保障。</t>
  </si>
  <si>
    <t>目标3</t>
  </si>
  <si>
    <t>加大基层党建工作投入，全面提升基层党建工作。</t>
  </si>
  <si>
    <t>目标4</t>
  </si>
  <si>
    <t>履行好社会管理职能，保障稳定和安全</t>
  </si>
  <si>
    <t>开展农村垃圾治理工作，乡镇道路维护工作。</t>
  </si>
  <si>
    <t>目标5</t>
  </si>
  <si>
    <t>狠抓生态环境建设，保障乡镇可持续发展</t>
  </si>
  <si>
    <t>狠抓党风廉政建设，锻造从严治党新高地</t>
  </si>
  <si>
    <t>目标6</t>
  </si>
  <si>
    <t>更好地促进镇域经济发展。</t>
  </si>
  <si>
    <t>保质保量完成既定项目建设，推动社会、经济发展</t>
  </si>
  <si>
    <t>年度目标绩效指标</t>
  </si>
  <si>
    <t>一级指标</t>
  </si>
  <si>
    <t>二级指标</t>
  </si>
  <si>
    <t>指标名称</t>
  </si>
  <si>
    <t>指标值</t>
  </si>
  <si>
    <t>绩效标准</t>
  </si>
  <si>
    <t>近二年</t>
  </si>
  <si>
    <t>预期当年
实现值</t>
  </si>
  <si>
    <t>产出指标</t>
  </si>
  <si>
    <t>数量指标</t>
  </si>
  <si>
    <t>受益群众人数</t>
  </si>
  <si>
    <t>计划标准</t>
  </si>
  <si>
    <t>招商引资洽谈项目</t>
  </si>
  <si>
    <t>6个</t>
  </si>
  <si>
    <t>经验标准</t>
  </si>
  <si>
    <t>质量指标</t>
  </si>
  <si>
    <t>竣工合格率</t>
  </si>
  <si>
    <t>行业标准</t>
  </si>
  <si>
    <t>时效指标</t>
  </si>
  <si>
    <t>经费拨付及时率</t>
  </si>
  <si>
    <t>100%%</t>
  </si>
  <si>
    <t>项目完工率</t>
  </si>
  <si>
    <t>效益指标</t>
  </si>
  <si>
    <t>社会效益</t>
  </si>
  <si>
    <t>设施正常运转率</t>
  </si>
  <si>
    <t>受益群众满意度指标</t>
  </si>
  <si>
    <t>群众满意度100%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</si>
</sst>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3" fontId="2" fillId="0" borderId="2" xfId="0" applyNumberFormat="1" applyFont="1" applyFill="1" applyBorder="1" applyAlignment="1">
      <alignment horizontal="center" vertical="center"/>
    </xf>
    <xf numFmtId="43" fontId="2" fillId="0" borderId="8" xfId="0" applyNumberFormat="1" applyFont="1" applyFill="1" applyBorder="1" applyAlignment="1">
      <alignment horizontal="center" vertical="center"/>
    </xf>
    <xf numFmtId="9" fontId="2" fillId="0" borderId="2" xfId="11" applyFont="1" applyBorder="1" applyAlignment="1">
      <alignment horizontal="center" vertical="center"/>
    </xf>
    <xf numFmtId="9" fontId="2" fillId="0" borderId="8" xfId="1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43" fontId="2" fillId="0" borderId="2" xfId="8" applyFont="1" applyBorder="1" applyAlignment="1">
      <alignment horizontal="center" vertical="center"/>
    </xf>
    <xf numFmtId="43" fontId="2" fillId="0" borderId="8" xfId="8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wrapText="1" shrinkToFit="1"/>
    </xf>
    <xf numFmtId="0" fontId="0" fillId="0" borderId="3" xfId="0" applyFill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 shrinkToFit="1"/>
    </xf>
    <xf numFmtId="0" fontId="0" fillId="0" borderId="0" xfId="0" applyFill="1" applyAlignment="1">
      <alignment horizontal="righ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-&#38215;%20&#36130;&#21153;&#23460;&#26085;&#24120;&#24037;&#20316;\2-&#32489;&#25928;&#30446;&#26631;&#30456;&#20851;\3-&#39640;&#38081;&#23725;&#38215;-&#21508;&#24180;&#24230;&#25919;&#24220;&#32489;&#25928;&#65288;&#25972;&#20307;&#21450;&#39033;&#30446;&#65289;\2022&#24180;&#25919;&#24220;&#32489;&#25928;\00&#39640;&#38081;&#23725;&#38215;&#39044;&#31639;&#32489;&#25928;&#31649;&#29702;&#32771;&#26680;&#34920;&#21333;2022.4.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"/>
      <sheetName val="01"/>
      <sheetName val="02"/>
      <sheetName val="03"/>
      <sheetName val="A01"/>
      <sheetName val="B01"/>
      <sheetName val="B02"/>
      <sheetName val="B03"/>
      <sheetName val="B04"/>
      <sheetName val="B05"/>
      <sheetName val="B06"/>
      <sheetName val="B07"/>
      <sheetName val="B08"/>
      <sheetName val="B09"/>
      <sheetName val="B10"/>
      <sheetName val="B11"/>
      <sheetName val="B12"/>
      <sheetName val="B13"/>
      <sheetName val="B14"/>
      <sheetName val="B15"/>
      <sheetName val="B16"/>
      <sheetName val="B17"/>
      <sheetName val="B18"/>
      <sheetName val="B19"/>
      <sheetName val="B20"/>
      <sheetName val="B21"/>
      <sheetName val="B22"/>
      <sheetName val="B23"/>
      <sheetName val="B24"/>
      <sheetName val="B25"/>
      <sheetName val="B26"/>
      <sheetName val="B27"/>
      <sheetName val="B28"/>
      <sheetName val="B29"/>
      <sheetName val="B30"/>
      <sheetName val="B31"/>
      <sheetName val="B32"/>
      <sheetName val="B33"/>
      <sheetName val="B34"/>
      <sheetName val="B35"/>
      <sheetName val="B36"/>
      <sheetName val="B37"/>
      <sheetName val="B38"/>
      <sheetName val="B39"/>
      <sheetName val="B40"/>
      <sheetName val="B41"/>
      <sheetName val="B42"/>
      <sheetName val="B43"/>
      <sheetName val="B44"/>
      <sheetName val="B45"/>
      <sheetName val="B46"/>
    </sheetNames>
    <sheetDataSet>
      <sheetData sheetId="0">
        <row r="3">
          <cell r="E3" t="str">
            <v>嘉鱼县高铁岭镇人民政府</v>
          </cell>
        </row>
        <row r="6">
          <cell r="B6" t="str">
            <v>乡镇站所改革经费</v>
          </cell>
          <cell r="C6">
            <v>882200</v>
          </cell>
        </row>
        <row r="7">
          <cell r="B7" t="str">
            <v>农村社区事务管理专项</v>
          </cell>
          <cell r="C7">
            <v>2000000</v>
          </cell>
        </row>
        <row r="9">
          <cell r="B9" t="str">
            <v>应急工作经费</v>
          </cell>
          <cell r="C9">
            <v>300000</v>
          </cell>
        </row>
        <row r="11">
          <cell r="B11" t="str">
            <v>党建专项经费</v>
          </cell>
          <cell r="C11">
            <v>1000000</v>
          </cell>
        </row>
        <row r="13">
          <cell r="B13" t="str">
            <v>村级组织、社区基本保障专项经费</v>
          </cell>
          <cell r="C13">
            <v>3105900</v>
          </cell>
        </row>
        <row r="15">
          <cell r="B15" t="str">
            <v>社会事务管理专项经费</v>
          </cell>
          <cell r="C15">
            <v>500000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tabSelected="1" topLeftCell="A9" workbookViewId="0">
      <selection activeCell="Q13" sqref="Q13"/>
    </sheetView>
  </sheetViews>
  <sheetFormatPr defaultColWidth="9" defaultRowHeight="13.5"/>
  <cols>
    <col min="1" max="5" width="8.625" style="1" customWidth="1"/>
    <col min="6" max="9" width="7.125" style="1" customWidth="1"/>
    <col min="10" max="10" width="8.25" style="1" customWidth="1"/>
    <col min="11" max="12" width="7.125" style="1" customWidth="1"/>
    <col min="13" max="16376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0.1" customHeight="1" spans="11:12">
      <c r="K2" s="64"/>
      <c r="L2" s="64"/>
    </row>
    <row r="3" s="1" customFormat="1" ht="20.1" customHeight="1" spans="1:12">
      <c r="A3" s="3" t="s">
        <v>1</v>
      </c>
      <c r="B3" s="4" t="str">
        <f>'[1]00'!E3</f>
        <v>嘉鱼县高铁岭镇人民政府</v>
      </c>
      <c r="C3" s="5"/>
      <c r="D3" s="5"/>
      <c r="E3" s="5"/>
      <c r="F3" s="5"/>
      <c r="G3" s="3" t="s">
        <v>2</v>
      </c>
      <c r="H3" s="3"/>
      <c r="I3" s="65" t="s">
        <v>3</v>
      </c>
      <c r="J3" s="3"/>
      <c r="K3" s="3"/>
      <c r="L3" s="3"/>
    </row>
    <row r="4" s="1" customFormat="1" ht="20.1" customHeight="1" spans="1:12">
      <c r="A4" s="3" t="s">
        <v>4</v>
      </c>
      <c r="B4" s="4" t="s">
        <v>5</v>
      </c>
      <c r="C4" s="5"/>
      <c r="D4" s="5"/>
      <c r="E4" s="5"/>
      <c r="F4" s="5"/>
      <c r="G4" s="3" t="s">
        <v>6</v>
      </c>
      <c r="H4" s="3"/>
      <c r="I4" s="3">
        <v>13874488516</v>
      </c>
      <c r="J4" s="3"/>
      <c r="K4" s="3"/>
      <c r="L4" s="3"/>
    </row>
    <row r="5" s="1" customFormat="1" ht="20.1" customHeight="1" spans="1:12">
      <c r="A5" s="6" t="s">
        <v>7</v>
      </c>
      <c r="B5" s="3" t="s">
        <v>8</v>
      </c>
      <c r="C5" s="3"/>
      <c r="D5" s="3"/>
      <c r="E5" s="7" t="s">
        <v>9</v>
      </c>
      <c r="F5" s="8"/>
      <c r="G5" s="7" t="s">
        <v>10</v>
      </c>
      <c r="H5" s="8"/>
      <c r="I5" s="3" t="s">
        <v>11</v>
      </c>
      <c r="J5" s="3"/>
      <c r="K5" s="3"/>
      <c r="L5" s="3"/>
    </row>
    <row r="6" s="1" customFormat="1" ht="20.1" customHeight="1" spans="1:12">
      <c r="A6" s="6"/>
      <c r="B6" s="3"/>
      <c r="C6" s="3"/>
      <c r="D6" s="3"/>
      <c r="E6" s="9"/>
      <c r="F6" s="10"/>
      <c r="G6" s="9"/>
      <c r="H6" s="10"/>
      <c r="I6" s="66" t="s">
        <v>12</v>
      </c>
      <c r="J6" s="67"/>
      <c r="K6" s="66" t="s">
        <v>13</v>
      </c>
      <c r="L6" s="67"/>
    </row>
    <row r="7" s="1" customFormat="1" ht="20.1" customHeight="1" spans="1:12">
      <c r="A7" s="6"/>
      <c r="B7" s="3" t="s">
        <v>14</v>
      </c>
      <c r="C7" s="3" t="s">
        <v>15</v>
      </c>
      <c r="D7" s="3"/>
      <c r="E7" s="11">
        <v>1494.54</v>
      </c>
      <c r="F7" s="12"/>
      <c r="G7" s="13">
        <f>E7/E9</f>
        <v>1</v>
      </c>
      <c r="H7" s="14"/>
      <c r="I7" s="11">
        <v>1531.23</v>
      </c>
      <c r="J7" s="12"/>
      <c r="K7" s="11">
        <v>1257.1</v>
      </c>
      <c r="L7" s="12"/>
    </row>
    <row r="8" s="1" customFormat="1" ht="20.1" customHeight="1" spans="1:12">
      <c r="A8" s="6"/>
      <c r="B8" s="3"/>
      <c r="C8" s="3" t="s">
        <v>16</v>
      </c>
      <c r="D8" s="3"/>
      <c r="E8" s="11"/>
      <c r="F8" s="12"/>
      <c r="G8" s="13">
        <f>E8/E9</f>
        <v>0</v>
      </c>
      <c r="H8" s="14"/>
      <c r="I8" s="11"/>
      <c r="J8" s="12"/>
      <c r="K8" s="11"/>
      <c r="L8" s="12"/>
    </row>
    <row r="9" s="1" customFormat="1" ht="20.1" customHeight="1" spans="1:12">
      <c r="A9" s="6"/>
      <c r="B9" s="3"/>
      <c r="C9" s="3" t="s">
        <v>17</v>
      </c>
      <c r="D9" s="3"/>
      <c r="E9" s="11">
        <v>1494.54</v>
      </c>
      <c r="F9" s="12"/>
      <c r="G9" s="13">
        <f>SUM(G7:H8)</f>
        <v>1</v>
      </c>
      <c r="H9" s="14"/>
      <c r="I9" s="11">
        <f>SUM(I7:I8)</f>
        <v>1531.23</v>
      </c>
      <c r="J9" s="12"/>
      <c r="K9" s="11">
        <f>SUM(K7:K8)</f>
        <v>1257.1</v>
      </c>
      <c r="L9" s="12"/>
    </row>
    <row r="10" s="1" customFormat="1" ht="20.1" customHeight="1" spans="1:12">
      <c r="A10" s="6"/>
      <c r="B10" s="3" t="s">
        <v>18</v>
      </c>
      <c r="C10" s="3" t="s">
        <v>19</v>
      </c>
      <c r="D10" s="3"/>
      <c r="E10" s="11">
        <v>461.35</v>
      </c>
      <c r="F10" s="12"/>
      <c r="G10" s="13">
        <f>E10/E12</f>
        <v>0.308690299356324</v>
      </c>
      <c r="H10" s="14"/>
      <c r="I10" s="11">
        <v>622.6</v>
      </c>
      <c r="J10" s="12"/>
      <c r="K10" s="11">
        <v>500.84</v>
      </c>
      <c r="L10" s="12"/>
    </row>
    <row r="11" s="1" customFormat="1" ht="20.1" customHeight="1" spans="1:12">
      <c r="A11" s="6"/>
      <c r="B11" s="3"/>
      <c r="C11" s="3" t="s">
        <v>20</v>
      </c>
      <c r="D11" s="3"/>
      <c r="E11" s="11">
        <v>1033.19</v>
      </c>
      <c r="F11" s="12"/>
      <c r="G11" s="13">
        <f>E11/E12</f>
        <v>0.691309700643676</v>
      </c>
      <c r="H11" s="14"/>
      <c r="I11" s="11">
        <v>908.63</v>
      </c>
      <c r="J11" s="12"/>
      <c r="K11" s="11">
        <v>756.26</v>
      </c>
      <c r="L11" s="12"/>
    </row>
    <row r="12" s="1" customFormat="1" ht="20.1" customHeight="1" spans="1:12">
      <c r="A12" s="6"/>
      <c r="B12" s="3"/>
      <c r="C12" s="3" t="s">
        <v>17</v>
      </c>
      <c r="D12" s="3"/>
      <c r="E12" s="11">
        <f>E9</f>
        <v>1494.54</v>
      </c>
      <c r="F12" s="12"/>
      <c r="G12" s="13">
        <f>SUM(G10:H11)</f>
        <v>1</v>
      </c>
      <c r="H12" s="14"/>
      <c r="I12" s="11">
        <f>SUM(I10:I11)</f>
        <v>1531.23</v>
      </c>
      <c r="J12" s="12"/>
      <c r="K12" s="11">
        <f>SUM(K10:K11)</f>
        <v>1257.1</v>
      </c>
      <c r="L12" s="12"/>
    </row>
    <row r="13" s="1" customFormat="1" ht="20.1" customHeight="1" spans="1:12">
      <c r="A13" s="6" t="s">
        <v>21</v>
      </c>
      <c r="B13" s="15" t="s">
        <v>22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="1" customFormat="1" ht="20.1" customHeight="1" spans="1:12">
      <c r="A14" s="6"/>
      <c r="B14" s="16" t="s">
        <v>23</v>
      </c>
      <c r="C14" s="17"/>
      <c r="D14" s="17"/>
      <c r="E14" s="17"/>
      <c r="F14" s="17"/>
      <c r="G14" s="17"/>
      <c r="H14" s="17"/>
      <c r="I14" s="17"/>
      <c r="J14" s="17"/>
      <c r="K14" s="17"/>
      <c r="L14" s="68"/>
    </row>
    <row r="15" s="1" customFormat="1" ht="20.1" customHeight="1" spans="1:12">
      <c r="A15" s="6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69"/>
    </row>
    <row r="16" s="1" customFormat="1" ht="20.1" customHeight="1" spans="1:12">
      <c r="A16" s="6"/>
      <c r="B16" s="16" t="s">
        <v>24</v>
      </c>
      <c r="C16" s="17"/>
      <c r="D16" s="17"/>
      <c r="E16" s="17"/>
      <c r="F16" s="17"/>
      <c r="G16" s="17"/>
      <c r="H16" s="17"/>
      <c r="I16" s="17"/>
      <c r="J16" s="17"/>
      <c r="K16" s="17"/>
      <c r="L16" s="68"/>
    </row>
    <row r="17" s="1" customFormat="1" ht="20.1" customHeight="1" spans="1:12">
      <c r="A17" s="6"/>
      <c r="B17" s="15" t="s">
        <v>25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="1" customFormat="1" ht="20.1" customHeight="1" spans="1:12">
      <c r="A18" s="6"/>
      <c r="B18" s="15" t="s">
        <v>26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="1" customFormat="1" ht="20.1" customHeight="1" spans="1:12">
      <c r="A19" s="6"/>
      <c r="B19" s="15" t="s">
        <v>27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="1" customFormat="1" ht="20.1" customHeight="1" spans="1:12">
      <c r="A20" s="6"/>
      <c r="B20" s="15" t="s">
        <v>28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="1" customFormat="1" ht="20.1" customHeight="1" spans="1:12">
      <c r="A21" s="20" t="s">
        <v>29</v>
      </c>
      <c r="B21" s="16" t="s">
        <v>30</v>
      </c>
      <c r="C21" s="17"/>
      <c r="D21" s="17"/>
      <c r="E21" s="17"/>
      <c r="F21" s="17"/>
      <c r="G21" s="17"/>
      <c r="H21" s="17"/>
      <c r="I21" s="17"/>
      <c r="J21" s="17"/>
      <c r="K21" s="17"/>
      <c r="L21" s="68"/>
    </row>
    <row r="22" s="1" customFormat="1" ht="20.1" customHeight="1" spans="1:12">
      <c r="A22" s="21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70"/>
    </row>
    <row r="23" s="1" customFormat="1" ht="20.1" customHeight="1" spans="1:12">
      <c r="A23" s="24" t="s">
        <v>31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71"/>
    </row>
    <row r="24" s="1" customFormat="1" ht="20.1" customHeight="1" spans="1:12">
      <c r="A24" s="6" t="s">
        <v>32</v>
      </c>
      <c r="B24" s="6" t="s">
        <v>33</v>
      </c>
      <c r="C24" s="6"/>
      <c r="D24" s="6" t="s">
        <v>34</v>
      </c>
      <c r="E24" s="6"/>
      <c r="F24" s="26" t="s">
        <v>35</v>
      </c>
      <c r="G24" s="27"/>
      <c r="H24" s="26" t="s">
        <v>36</v>
      </c>
      <c r="I24" s="27"/>
      <c r="J24" s="26" t="s">
        <v>37</v>
      </c>
      <c r="K24" s="72"/>
      <c r="L24" s="27"/>
    </row>
    <row r="25" s="1" customFormat="1" ht="20.1" customHeight="1" spans="1:12">
      <c r="A25" s="28">
        <v>1</v>
      </c>
      <c r="B25" s="29" t="str">
        <f>'[1]00'!B6</f>
        <v>乡镇站所改革经费</v>
      </c>
      <c r="C25" s="30"/>
      <c r="D25" s="31" t="s">
        <v>38</v>
      </c>
      <c r="E25" s="31"/>
      <c r="F25" s="32">
        <f>'[1]00'!C6/10000</f>
        <v>88.22</v>
      </c>
      <c r="G25" s="33"/>
      <c r="H25" s="32">
        <f t="shared" ref="H25:H31" si="0">F25</f>
        <v>88.22</v>
      </c>
      <c r="I25" s="33"/>
      <c r="J25" s="45" t="s">
        <v>39</v>
      </c>
      <c r="K25" s="44"/>
      <c r="L25" s="63"/>
    </row>
    <row r="26" s="1" customFormat="1" ht="20.1" customHeight="1" spans="1:12">
      <c r="A26" s="28">
        <v>2</v>
      </c>
      <c r="B26" s="29" t="str">
        <f>'[1]00'!B7</f>
        <v>农村社区事务管理专项</v>
      </c>
      <c r="C26" s="30"/>
      <c r="D26" s="31" t="s">
        <v>38</v>
      </c>
      <c r="E26" s="31"/>
      <c r="F26" s="32">
        <f>'[1]00'!C7/10000</f>
        <v>200</v>
      </c>
      <c r="G26" s="33"/>
      <c r="H26" s="32">
        <f t="shared" si="0"/>
        <v>200</v>
      </c>
      <c r="I26" s="33"/>
      <c r="J26" s="45" t="s">
        <v>39</v>
      </c>
      <c r="K26" s="44"/>
      <c r="L26" s="63"/>
    </row>
    <row r="27" s="1" customFormat="1" ht="20.1" customHeight="1" spans="1:12">
      <c r="A27" s="28">
        <v>3</v>
      </c>
      <c r="B27" s="29" t="s">
        <v>40</v>
      </c>
      <c r="C27" s="30"/>
      <c r="D27" s="31" t="s">
        <v>41</v>
      </c>
      <c r="E27" s="31"/>
      <c r="F27" s="32">
        <v>254.38</v>
      </c>
      <c r="G27" s="33"/>
      <c r="H27" s="32">
        <f t="shared" si="0"/>
        <v>254.38</v>
      </c>
      <c r="I27" s="33"/>
      <c r="J27" s="45" t="s">
        <v>39</v>
      </c>
      <c r="K27" s="44"/>
      <c r="L27" s="63"/>
    </row>
    <row r="28" s="1" customFormat="1" ht="20.1" customHeight="1" spans="1:12">
      <c r="A28" s="28">
        <v>4</v>
      </c>
      <c r="B28" s="29" t="str">
        <f>'[1]00'!B9</f>
        <v>应急工作经费</v>
      </c>
      <c r="C28" s="30"/>
      <c r="D28" s="31" t="s">
        <v>38</v>
      </c>
      <c r="E28" s="31"/>
      <c r="F28" s="32">
        <f>'[1]00'!C9/10000</f>
        <v>30</v>
      </c>
      <c r="G28" s="33"/>
      <c r="H28" s="32">
        <f t="shared" si="0"/>
        <v>30</v>
      </c>
      <c r="I28" s="33"/>
      <c r="J28" s="45" t="s">
        <v>39</v>
      </c>
      <c r="K28" s="44"/>
      <c r="L28" s="63"/>
    </row>
    <row r="29" s="1" customFormat="1" ht="20.1" customHeight="1" spans="1:12">
      <c r="A29" s="28">
        <v>5</v>
      </c>
      <c r="B29" s="29" t="str">
        <f>'[1]00'!B11</f>
        <v>党建专项经费</v>
      </c>
      <c r="C29" s="30"/>
      <c r="D29" s="31" t="s">
        <v>38</v>
      </c>
      <c r="E29" s="31"/>
      <c r="F29" s="32">
        <f>'[1]00'!C11/10000</f>
        <v>100</v>
      </c>
      <c r="G29" s="33"/>
      <c r="H29" s="32">
        <f t="shared" si="0"/>
        <v>100</v>
      </c>
      <c r="I29" s="33"/>
      <c r="J29" s="45" t="s">
        <v>39</v>
      </c>
      <c r="K29" s="44"/>
      <c r="L29" s="63"/>
    </row>
    <row r="30" s="1" customFormat="1" ht="20.1" customHeight="1" spans="1:12">
      <c r="A30" s="28">
        <v>6</v>
      </c>
      <c r="B30" s="29" t="str">
        <f>'[1]00'!B13</f>
        <v>村级组织、社区基本保障专项经费</v>
      </c>
      <c r="C30" s="30"/>
      <c r="D30" s="31" t="s">
        <v>38</v>
      </c>
      <c r="E30" s="31"/>
      <c r="F30" s="32">
        <f>'[1]00'!C13/10000</f>
        <v>310.59</v>
      </c>
      <c r="G30" s="33"/>
      <c r="H30" s="32">
        <f t="shared" si="0"/>
        <v>310.59</v>
      </c>
      <c r="I30" s="33"/>
      <c r="J30" s="45" t="s">
        <v>39</v>
      </c>
      <c r="K30" s="44"/>
      <c r="L30" s="63"/>
    </row>
    <row r="31" s="1" customFormat="1" ht="20.1" customHeight="1" spans="1:12">
      <c r="A31" s="28">
        <v>7</v>
      </c>
      <c r="B31" s="29" t="str">
        <f>'[1]00'!B15</f>
        <v>社会事务管理专项经费</v>
      </c>
      <c r="C31" s="30"/>
      <c r="D31" s="31" t="s">
        <v>38</v>
      </c>
      <c r="E31" s="31"/>
      <c r="F31" s="32">
        <f>'[1]00'!C15/10000</f>
        <v>50</v>
      </c>
      <c r="G31" s="33"/>
      <c r="H31" s="32">
        <f t="shared" si="0"/>
        <v>50</v>
      </c>
      <c r="I31" s="33"/>
      <c r="J31" s="45" t="s">
        <v>39</v>
      </c>
      <c r="K31" s="44"/>
      <c r="L31" s="63"/>
    </row>
    <row r="32" s="1" customFormat="1" ht="20.1" customHeight="1" spans="1:12">
      <c r="A32" s="28">
        <v>8</v>
      </c>
      <c r="B32" s="34" t="s">
        <v>42</v>
      </c>
      <c r="C32" s="35"/>
      <c r="D32" s="31" t="s">
        <v>41</v>
      </c>
      <c r="E32" s="31"/>
      <c r="F32" s="32">
        <v>3</v>
      </c>
      <c r="G32" s="33"/>
      <c r="H32" s="32">
        <v>3</v>
      </c>
      <c r="I32" s="33"/>
      <c r="J32" s="45" t="s">
        <v>39</v>
      </c>
      <c r="K32" s="44"/>
      <c r="L32" s="63"/>
    </row>
    <row r="33" s="1" customFormat="1" ht="20.1" customHeight="1" spans="1:12">
      <c r="A33" s="31" t="s">
        <v>17</v>
      </c>
      <c r="B33" s="31"/>
      <c r="C33" s="31"/>
      <c r="D33" s="36" t="s">
        <v>43</v>
      </c>
      <c r="E33" s="3"/>
      <c r="F33" s="32">
        <f>SUM(F25:F31)</f>
        <v>1033.19</v>
      </c>
      <c r="G33" s="33"/>
      <c r="H33" s="32">
        <f>SUM(H25:H31)</f>
        <v>1033.19</v>
      </c>
      <c r="I33" s="33"/>
      <c r="J33" s="45"/>
      <c r="K33" s="44"/>
      <c r="L33" s="63"/>
    </row>
    <row r="34" s="1" customFormat="1" ht="20.1" customHeight="1" spans="1:12">
      <c r="A34" s="37" t="s">
        <v>44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73"/>
    </row>
    <row r="35" s="1" customFormat="1" ht="20.1" customHeight="1" spans="1:12">
      <c r="A35" s="36" t="s">
        <v>45</v>
      </c>
      <c r="B35" s="3"/>
      <c r="C35" s="3"/>
      <c r="D35" s="3"/>
      <c r="E35" s="3"/>
      <c r="F35" s="3" t="s">
        <v>46</v>
      </c>
      <c r="G35" s="3"/>
      <c r="H35" s="3"/>
      <c r="I35" s="3"/>
      <c r="J35" s="3"/>
      <c r="K35" s="3"/>
      <c r="L35" s="3"/>
    </row>
    <row r="36" s="1" customFormat="1" ht="45" customHeight="1" spans="1:12">
      <c r="A36" s="3" t="s">
        <v>47</v>
      </c>
      <c r="B36" s="39" t="s">
        <v>48</v>
      </c>
      <c r="C36" s="40"/>
      <c r="D36" s="40"/>
      <c r="E36" s="40"/>
      <c r="F36" s="3" t="s">
        <v>47</v>
      </c>
      <c r="G36" s="41" t="s">
        <v>48</v>
      </c>
      <c r="H36" s="42"/>
      <c r="I36" s="42"/>
      <c r="J36" s="42"/>
      <c r="K36" s="42"/>
      <c r="L36" s="74"/>
    </row>
    <row r="37" s="1" customFormat="1" ht="20.1" customHeight="1" spans="1:12">
      <c r="A37" s="3" t="s">
        <v>49</v>
      </c>
      <c r="B37" s="43" t="s">
        <v>50</v>
      </c>
      <c r="C37" s="44"/>
      <c r="D37" s="44"/>
      <c r="E37" s="44"/>
      <c r="F37" s="4" t="s">
        <v>49</v>
      </c>
      <c r="G37" s="43" t="s">
        <v>50</v>
      </c>
      <c r="H37" s="44"/>
      <c r="I37" s="44"/>
      <c r="J37" s="44"/>
      <c r="K37" s="44"/>
      <c r="L37" s="63"/>
    </row>
    <row r="38" s="1" customFormat="1" ht="20.1" customHeight="1" spans="1:12">
      <c r="A38" s="3" t="s">
        <v>51</v>
      </c>
      <c r="B38" s="45" t="s">
        <v>52</v>
      </c>
      <c r="C38" s="44"/>
      <c r="D38" s="44"/>
      <c r="E38" s="44"/>
      <c r="F38" s="4" t="s">
        <v>51</v>
      </c>
      <c r="G38" s="45" t="s">
        <v>52</v>
      </c>
      <c r="H38" s="44"/>
      <c r="I38" s="44"/>
      <c r="J38" s="44"/>
      <c r="K38" s="44"/>
      <c r="L38" s="63"/>
    </row>
    <row r="39" s="1" customFormat="1" ht="20.1" customHeight="1" spans="1:12">
      <c r="A39" s="3" t="s">
        <v>53</v>
      </c>
      <c r="B39" s="45" t="s">
        <v>54</v>
      </c>
      <c r="C39" s="44"/>
      <c r="D39" s="44"/>
      <c r="E39" s="44"/>
      <c r="F39" s="4" t="s">
        <v>53</v>
      </c>
      <c r="G39" s="45" t="s">
        <v>55</v>
      </c>
      <c r="H39" s="44"/>
      <c r="I39" s="44"/>
      <c r="J39" s="44"/>
      <c r="K39" s="44"/>
      <c r="L39" s="63"/>
    </row>
    <row r="40" s="1" customFormat="1" ht="20.1" customHeight="1" spans="1:12">
      <c r="A40" s="3" t="s">
        <v>56</v>
      </c>
      <c r="B40" s="45" t="s">
        <v>57</v>
      </c>
      <c r="C40" s="44"/>
      <c r="D40" s="44"/>
      <c r="E40" s="44"/>
      <c r="F40" s="4" t="s">
        <v>56</v>
      </c>
      <c r="G40" s="45" t="s">
        <v>58</v>
      </c>
      <c r="H40" s="44"/>
      <c r="I40" s="44"/>
      <c r="J40" s="44"/>
      <c r="K40" s="44"/>
      <c r="L40" s="63"/>
    </row>
    <row r="41" s="1" customFormat="1" ht="20.1" customHeight="1" spans="1:12">
      <c r="A41" s="3" t="s">
        <v>59</v>
      </c>
      <c r="B41" s="46" t="s">
        <v>60</v>
      </c>
      <c r="C41" s="44"/>
      <c r="D41" s="44"/>
      <c r="E41" s="44"/>
      <c r="F41" s="3" t="s">
        <v>59</v>
      </c>
      <c r="G41" s="44" t="s">
        <v>61</v>
      </c>
      <c r="H41" s="44"/>
      <c r="I41" s="44"/>
      <c r="J41" s="44"/>
      <c r="K41" s="44"/>
      <c r="L41" s="63"/>
    </row>
    <row r="42" s="1" customFormat="1" ht="18.95" customHeight="1" spans="1:12">
      <c r="A42" s="47" t="s">
        <v>62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75"/>
    </row>
    <row r="43" s="1" customFormat="1" ht="18.95" customHeight="1" spans="1:12">
      <c r="A43" s="3" t="s">
        <v>63</v>
      </c>
      <c r="B43" s="3" t="s">
        <v>64</v>
      </c>
      <c r="C43" s="3"/>
      <c r="D43" s="3" t="s">
        <v>65</v>
      </c>
      <c r="E43" s="3"/>
      <c r="F43" s="3"/>
      <c r="G43" s="3"/>
      <c r="H43" s="3" t="s">
        <v>66</v>
      </c>
      <c r="I43" s="3"/>
      <c r="J43" s="3"/>
      <c r="K43" s="3" t="s">
        <v>67</v>
      </c>
      <c r="L43" s="3"/>
    </row>
    <row r="44" s="1" customFormat="1" ht="18.95" customHeight="1" spans="1:12">
      <c r="A44" s="3"/>
      <c r="B44" s="3"/>
      <c r="C44" s="3"/>
      <c r="D44" s="3"/>
      <c r="E44" s="3"/>
      <c r="F44" s="3"/>
      <c r="G44" s="3"/>
      <c r="H44" s="3" t="s">
        <v>68</v>
      </c>
      <c r="I44" s="3"/>
      <c r="J44" s="76" t="s">
        <v>69</v>
      </c>
      <c r="K44" s="3"/>
      <c r="L44" s="3"/>
    </row>
    <row r="45" s="1" customFormat="1" ht="18.95" customHeight="1" spans="1:12">
      <c r="A45" s="3"/>
      <c r="B45" s="3"/>
      <c r="C45" s="3"/>
      <c r="D45" s="3"/>
      <c r="E45" s="3"/>
      <c r="F45" s="3"/>
      <c r="G45" s="3"/>
      <c r="H45" s="49" t="s">
        <v>13</v>
      </c>
      <c r="I45" s="49" t="s">
        <v>12</v>
      </c>
      <c r="J45" s="76"/>
      <c r="K45" s="3"/>
      <c r="L45" s="3"/>
    </row>
    <row r="46" s="1" customFormat="1" ht="18.95" customHeight="1" spans="1:12">
      <c r="A46" s="3" t="s">
        <v>70</v>
      </c>
      <c r="B46" s="50" t="s">
        <v>71</v>
      </c>
      <c r="C46" s="51"/>
      <c r="D46" s="52" t="s">
        <v>72</v>
      </c>
      <c r="E46" s="53"/>
      <c r="F46" s="53"/>
      <c r="G46" s="53"/>
      <c r="H46" s="3"/>
      <c r="I46" s="3"/>
      <c r="J46" s="77">
        <v>33000</v>
      </c>
      <c r="K46" s="59" t="s">
        <v>73</v>
      </c>
      <c r="L46" s="60"/>
    </row>
    <row r="47" s="1" customFormat="1" ht="18.95" customHeight="1" spans="1:12">
      <c r="A47" s="3"/>
      <c r="B47" s="54"/>
      <c r="C47" s="55"/>
      <c r="D47" s="56" t="s">
        <v>74</v>
      </c>
      <c r="E47" s="57"/>
      <c r="F47" s="57"/>
      <c r="G47" s="58"/>
      <c r="H47" s="3"/>
      <c r="I47" s="3"/>
      <c r="J47" s="78" t="s">
        <v>75</v>
      </c>
      <c r="K47" s="59" t="s">
        <v>76</v>
      </c>
      <c r="L47" s="60"/>
    </row>
    <row r="48" s="1" customFormat="1" ht="18.95" customHeight="1" spans="1:12">
      <c r="A48" s="3"/>
      <c r="B48" s="59" t="s">
        <v>77</v>
      </c>
      <c r="C48" s="60"/>
      <c r="D48" s="52" t="s">
        <v>78</v>
      </c>
      <c r="E48" s="53"/>
      <c r="F48" s="53"/>
      <c r="G48" s="53"/>
      <c r="H48" s="3"/>
      <c r="I48" s="3"/>
      <c r="J48" s="79">
        <v>1</v>
      </c>
      <c r="K48" s="59" t="s">
        <v>79</v>
      </c>
      <c r="L48" s="60"/>
    </row>
    <row r="49" s="1" customFormat="1" ht="18.95" customHeight="1" spans="1:12">
      <c r="A49" s="3"/>
      <c r="B49" s="50" t="s">
        <v>80</v>
      </c>
      <c r="C49" s="51"/>
      <c r="D49" s="52" t="s">
        <v>81</v>
      </c>
      <c r="E49" s="53"/>
      <c r="F49" s="53"/>
      <c r="G49" s="53"/>
      <c r="H49" s="3"/>
      <c r="I49" s="3"/>
      <c r="J49" s="79" t="s">
        <v>82</v>
      </c>
      <c r="K49" s="59" t="s">
        <v>79</v>
      </c>
      <c r="L49" s="60"/>
    </row>
    <row r="50" s="1" customFormat="1" ht="18.95" customHeight="1" spans="1:12">
      <c r="A50" s="3"/>
      <c r="B50" s="61"/>
      <c r="C50" s="62"/>
      <c r="D50" s="52" t="s">
        <v>83</v>
      </c>
      <c r="E50" s="53"/>
      <c r="F50" s="53"/>
      <c r="G50" s="53"/>
      <c r="H50" s="3"/>
      <c r="I50" s="3"/>
      <c r="J50" s="79">
        <v>1</v>
      </c>
      <c r="K50" s="59" t="s">
        <v>79</v>
      </c>
      <c r="L50" s="60"/>
    </row>
    <row r="51" s="1" customFormat="1" ht="22" customHeight="1" spans="1:12">
      <c r="A51" s="3" t="s">
        <v>84</v>
      </c>
      <c r="B51" s="50" t="s">
        <v>85</v>
      </c>
      <c r="C51" s="51"/>
      <c r="D51" s="45" t="s">
        <v>86</v>
      </c>
      <c r="E51" s="44"/>
      <c r="F51" s="44"/>
      <c r="G51" s="63"/>
      <c r="H51" s="3"/>
      <c r="I51" s="3"/>
      <c r="J51" s="78">
        <v>1</v>
      </c>
      <c r="K51" s="59" t="s">
        <v>76</v>
      </c>
      <c r="L51" s="60"/>
    </row>
    <row r="52" s="1" customFormat="1" ht="27" customHeight="1" spans="1:12">
      <c r="A52" s="3"/>
      <c r="B52" s="61"/>
      <c r="C52" s="62"/>
      <c r="D52" s="53" t="s">
        <v>87</v>
      </c>
      <c r="E52" s="53"/>
      <c r="F52" s="53"/>
      <c r="G52" s="53"/>
      <c r="H52" s="3"/>
      <c r="I52" s="3"/>
      <c r="J52" s="80" t="s">
        <v>88</v>
      </c>
      <c r="K52" s="59" t="s">
        <v>76</v>
      </c>
      <c r="L52" s="60"/>
    </row>
  </sheetData>
  <mergeCells count="150">
    <mergeCell ref="A1:L1"/>
    <mergeCell ref="B3:F3"/>
    <mergeCell ref="G3:H3"/>
    <mergeCell ref="I3:L3"/>
    <mergeCell ref="B4:F4"/>
    <mergeCell ref="G4:H4"/>
    <mergeCell ref="I4:L4"/>
    <mergeCell ref="I5:L5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B13:L13"/>
    <mergeCell ref="B16:L16"/>
    <mergeCell ref="B17:L17"/>
    <mergeCell ref="B18:L18"/>
    <mergeCell ref="B19:L19"/>
    <mergeCell ref="B20:L20"/>
    <mergeCell ref="A23:L23"/>
    <mergeCell ref="B24:C24"/>
    <mergeCell ref="D24:E24"/>
    <mergeCell ref="F24:G24"/>
    <mergeCell ref="H24:I24"/>
    <mergeCell ref="J24:L24"/>
    <mergeCell ref="B25:C25"/>
    <mergeCell ref="D25:E25"/>
    <mergeCell ref="F25:G25"/>
    <mergeCell ref="H25:I25"/>
    <mergeCell ref="J25:L25"/>
    <mergeCell ref="B26:C26"/>
    <mergeCell ref="D26:E26"/>
    <mergeCell ref="F26:G26"/>
    <mergeCell ref="H26:I26"/>
    <mergeCell ref="J26:L26"/>
    <mergeCell ref="B27:C27"/>
    <mergeCell ref="D27:E27"/>
    <mergeCell ref="F27:G27"/>
    <mergeCell ref="H27:I27"/>
    <mergeCell ref="J27:L27"/>
    <mergeCell ref="B28:C28"/>
    <mergeCell ref="D28:E28"/>
    <mergeCell ref="F28:G28"/>
    <mergeCell ref="H28:I28"/>
    <mergeCell ref="J28:L28"/>
    <mergeCell ref="B29:C29"/>
    <mergeCell ref="D29:E29"/>
    <mergeCell ref="F29:G29"/>
    <mergeCell ref="H29:I29"/>
    <mergeCell ref="J29:L29"/>
    <mergeCell ref="B30:C30"/>
    <mergeCell ref="D30:E30"/>
    <mergeCell ref="F30:G30"/>
    <mergeCell ref="H30:I30"/>
    <mergeCell ref="J30:L30"/>
    <mergeCell ref="B31:C31"/>
    <mergeCell ref="D31:E31"/>
    <mergeCell ref="F31:G31"/>
    <mergeCell ref="H31:I31"/>
    <mergeCell ref="J31:L31"/>
    <mergeCell ref="B32:C32"/>
    <mergeCell ref="D32:E32"/>
    <mergeCell ref="F32:G32"/>
    <mergeCell ref="H32:I32"/>
    <mergeCell ref="J32:L32"/>
    <mergeCell ref="A33:C33"/>
    <mergeCell ref="D33:E33"/>
    <mergeCell ref="F33:G33"/>
    <mergeCell ref="H33:I33"/>
    <mergeCell ref="J33:L33"/>
    <mergeCell ref="A34:L34"/>
    <mergeCell ref="A35:E35"/>
    <mergeCell ref="F35:L35"/>
    <mergeCell ref="B36:E36"/>
    <mergeCell ref="G36:L36"/>
    <mergeCell ref="B37:E37"/>
    <mergeCell ref="G37:L37"/>
    <mergeCell ref="B38:E38"/>
    <mergeCell ref="G38:L38"/>
    <mergeCell ref="B39:E39"/>
    <mergeCell ref="G39:L39"/>
    <mergeCell ref="B40:E40"/>
    <mergeCell ref="G40:L40"/>
    <mergeCell ref="B41:E41"/>
    <mergeCell ref="G41:L41"/>
    <mergeCell ref="A42:L42"/>
    <mergeCell ref="H43:J43"/>
    <mergeCell ref="H44:I44"/>
    <mergeCell ref="D46:G46"/>
    <mergeCell ref="K46:L46"/>
    <mergeCell ref="D47:G47"/>
    <mergeCell ref="K47:L47"/>
    <mergeCell ref="B48:C48"/>
    <mergeCell ref="D48:G48"/>
    <mergeCell ref="K48:L48"/>
    <mergeCell ref="D49:G49"/>
    <mergeCell ref="K49:L49"/>
    <mergeCell ref="D50:G50"/>
    <mergeCell ref="K50:L50"/>
    <mergeCell ref="D51:G51"/>
    <mergeCell ref="K51:L51"/>
    <mergeCell ref="D52:G52"/>
    <mergeCell ref="K52:L52"/>
    <mergeCell ref="A5:A12"/>
    <mergeCell ref="A13:A20"/>
    <mergeCell ref="A21:A22"/>
    <mergeCell ref="A43:A45"/>
    <mergeCell ref="A46:A50"/>
    <mergeCell ref="A51:A52"/>
    <mergeCell ref="B7:B9"/>
    <mergeCell ref="B10:B12"/>
    <mergeCell ref="J44:J45"/>
    <mergeCell ref="B5:D6"/>
    <mergeCell ref="E5:F6"/>
    <mergeCell ref="G5:H6"/>
    <mergeCell ref="B14:L15"/>
    <mergeCell ref="B21:L22"/>
    <mergeCell ref="B43:C45"/>
    <mergeCell ref="D43:G45"/>
    <mergeCell ref="K43:L45"/>
    <mergeCell ref="B51:C52"/>
    <mergeCell ref="B49:C50"/>
    <mergeCell ref="B46:C47"/>
  </mergeCells>
  <pageMargins left="0.75" right="0.75" top="1" bottom="1" header="0.5" footer="0.5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娟子</cp:lastModifiedBy>
  <dcterms:created xsi:type="dcterms:W3CDTF">2022-11-10T11:20:00Z</dcterms:created>
  <dcterms:modified xsi:type="dcterms:W3CDTF">2022-11-11T05:20:38Z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69B574BD7106496CA905331547FDEAD1</vt:lpwstr>
  </property>
  <property fmtid="{D5CDD505-2E9C-101B-9397-08002B2CF9AE}" pid="3" name="KSOProductBuildVer">
    <vt:lpwstr>2052-11.1.0.12763</vt:lpwstr>
  </property>
</Properties>
</file>