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5"/>
  </bookViews>
  <sheets>
    <sheet name="2022年" sheetId="11" r:id="rId1"/>
  </sheets>
  <definedNames>
    <definedName name="_213798a4142447cd958c7346eb6ca3ca" comment="SSRRANGE" hidden="1">#REF!</definedName>
    <definedName name="_359fde6b46194d52bfe08e5fa3cddf0c" comment="SSRRANGE" hidden="1">#REF!</definedName>
    <definedName name="_5c5d0b69d08f4480b3b93430d753d27e" comment="SSRRANGE" hidden="1">#REF!</definedName>
    <definedName name="_7f958a64720a45f8bdc84c5547b897c2" comment="SSRRANGE" hidden="1">#REF!</definedName>
    <definedName name="_9330c69998e744bc94694aa4ac2ea03d" comment="SSRRANGE" hidden="1">#REF!</definedName>
    <definedName name="_b6c98ed08a8e4b1b9a2926b9eb930089" comment="SSRRANGE" hidden="1">#REF!</definedName>
    <definedName name="_fe3a9a6916f04d4f928cf867f604b999" comment="SSRRANGE" hidden="1">#REF!</definedName>
    <definedName name="_fee556dff53e48f1b26c83ed530de01c" comment="SSRRANGE" hidden="1">#REF!</definedName>
    <definedName name="_xlnm.Print_Area" localSheetId="0">'2022年'!$A$1:$D$36</definedName>
    <definedName name="_xlnm.Print_Titles" localSheetId="0">'2022年'!$1:$3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<sst xmlns="http://schemas.openxmlformats.org/spreadsheetml/2006/main" count="69" uniqueCount="50">
  <si>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嘉鱼县2022年政府债券资金使用安排表</t>
  </si>
  <si>
    <t>金额单位：万元</t>
  </si>
  <si>
    <t>序号</t>
  </si>
  <si>
    <t xml:space="preserve">单     位 </t>
  </si>
  <si>
    <t xml:space="preserve">项目名称 </t>
  </si>
  <si>
    <t>发行金额</t>
  </si>
  <si>
    <t>总   计</t>
  </si>
  <si>
    <t>一般债券小计</t>
  </si>
  <si>
    <t>住建局</t>
  </si>
  <si>
    <t>嘉鱼县城市更新老旧小区周边配套设施建设工程一期</t>
  </si>
  <si>
    <t>嘉鱼县红色物业社区环境综合整治项目</t>
  </si>
  <si>
    <t>潘湾工业园化工消防救援站项目</t>
  </si>
  <si>
    <t>嘉鱼县还建房建设项目（二期）</t>
  </si>
  <si>
    <t>嘉鱼县“擦亮小城镇”建设美丽城镇项目</t>
  </si>
  <si>
    <t>水利和湖泊局</t>
  </si>
  <si>
    <t>湖北省斧头湖流域湖堤加固工程（嘉鱼部分）</t>
  </si>
  <si>
    <t>嘉鱼县2021年保障小型水库安全运行项目</t>
  </si>
  <si>
    <t>教育局</t>
  </si>
  <si>
    <t>嘉鱼县第一小学扩建项目</t>
  </si>
  <si>
    <t>第一中学</t>
  </si>
  <si>
    <t>嘉鱼县第一中学实验楼、艺术楼、多媒体教室及其他教辅设施建设项目</t>
  </si>
  <si>
    <t>市场监督管理局</t>
  </si>
  <si>
    <t>嘉鱼县农贸市场建设和改造项目</t>
  </si>
  <si>
    <t xml:space="preserve"> 武汉新港潘湾工业园</t>
  </si>
  <si>
    <t>嘉鱼县武汉新港潘湾工业园环境整治项目</t>
  </si>
  <si>
    <t>专项债券小计</t>
  </si>
  <si>
    <t>嘉鱼县河湖综合整治工程（一期）</t>
  </si>
  <si>
    <t>嘉鱼县老旧小区改造项目</t>
  </si>
  <si>
    <t>嘉鱼县应急物资储备多功能中心</t>
  </si>
  <si>
    <t>嘉鱼县全域自来水提升工程</t>
  </si>
  <si>
    <t>卫健局</t>
  </si>
  <si>
    <t>嘉鱼县官桥镇卫生院整体搬迁建设项目</t>
  </si>
  <si>
    <t>嘉鱼县簰洲湾镇卫生院综合楼项目</t>
  </si>
  <si>
    <t>嘉鱼县鱼岳社区卫生服务中心暨康养中心综合楼项目</t>
  </si>
  <si>
    <t>嘉鱼县潘家湾卫生院新建搬迁项目</t>
  </si>
  <si>
    <t>嘉鱼县疾控中心整体迁建工程</t>
  </si>
  <si>
    <t>嘉鱼县人民医院整体搬迁项目（一期）</t>
  </si>
  <si>
    <t>嘉鱼县人民医院医技能力提升建设项目</t>
  </si>
  <si>
    <t>嘉鱼县南门湖幼儿园改扩建工程</t>
  </si>
  <si>
    <t>嘉鱼县中等职业技术学校改扩建（一期）项目</t>
  </si>
  <si>
    <t>嘉鱼县幼儿园提升改造工程</t>
  </si>
  <si>
    <t>嘉鱼县第一中学综合能力提升工程项目</t>
  </si>
  <si>
    <t>水利局</t>
  </si>
  <si>
    <t>嘉鱼县水利补短板强功能农村饮水提标升级工程项目</t>
  </si>
  <si>
    <t>潘湾工业园</t>
  </si>
  <si>
    <t>嘉鱼县潘湾工业园污水处理厂二期工程（含一企一管）项目</t>
  </si>
  <si>
    <t>自然资源和规划局</t>
  </si>
  <si>
    <t>嘉鱼县鱼岳镇白云山矿区矿山生态修复二期工程</t>
  </si>
  <si>
    <t>民政局</t>
  </si>
  <si>
    <t>嘉鱼县陆溪镇镇级农村公益性公墓建设项目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</si>
</sst>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8" defaultRowHeight="12.75" outlineLevelCol="3"/>
  <cols>
    <col min="1" max="1" width="5.625" style="5" customWidth="1"/>
    <col min="2" max="2" width="15.75" style="5" customWidth="1"/>
    <col min="3" max="3" width="44.375" style="5" customWidth="1"/>
    <col min="4" max="4" width="12" style="5" customWidth="1"/>
    <col min="5" max="16384" width="8" style="2"/>
  </cols>
  <sheetData>
    <row r="1" ht="36" customHeight="1" spans="1:4">
      <c r="A1" s="6" t="s">
        <v>0</v>
      </c>
      <c r="B1" s="6"/>
      <c r="C1" s="6"/>
      <c r="D1" s="6"/>
    </row>
    <row r="2" ht="21" customHeight="1" spans="4:4">
      <c r="D2" s="7" t="s">
        <v>1</v>
      </c>
    </row>
    <row r="3" s="1" customFormat="1" ht="33" customHeight="1" spans="1:4">
      <c r="A3" s="8" t="s">
        <v>2</v>
      </c>
      <c r="B3" s="9" t="s">
        <v>3</v>
      </c>
      <c r="C3" s="9" t="s">
        <v>4</v>
      </c>
      <c r="D3" s="9" t="s">
        <v>5</v>
      </c>
    </row>
    <row r="4" ht="23" customHeight="1" spans="1:4">
      <c r="A4" s="9" t="s">
        <v>6</v>
      </c>
      <c r="B4" s="9"/>
      <c r="C4" s="9"/>
      <c r="D4" s="10">
        <f>D5+D17</f>
        <v>123771</v>
      </c>
    </row>
    <row r="5" ht="23" customHeight="1" spans="1:4">
      <c r="A5" s="8" t="s">
        <v>7</v>
      </c>
      <c r="B5" s="8"/>
      <c r="C5" s="8"/>
      <c r="D5" s="11">
        <f>SUM(D6:D16)</f>
        <v>17171</v>
      </c>
    </row>
    <row r="6" s="2" customFormat="1" ht="31" customHeight="1" spans="1:4">
      <c r="A6" s="12">
        <v>1</v>
      </c>
      <c r="B6" s="13" t="s">
        <v>8</v>
      </c>
      <c r="C6" s="13" t="s">
        <v>9</v>
      </c>
      <c r="D6" s="14">
        <f>1000+1500</f>
        <v>2500</v>
      </c>
    </row>
    <row r="7" s="2" customFormat="1" ht="31" customHeight="1" spans="1:4">
      <c r="A7" s="12">
        <v>2</v>
      </c>
      <c r="B7" s="13" t="s">
        <v>8</v>
      </c>
      <c r="C7" s="13" t="s">
        <v>10</v>
      </c>
      <c r="D7" s="14">
        <f>500+500</f>
        <v>1000</v>
      </c>
    </row>
    <row r="8" s="2" customFormat="1" ht="31" customHeight="1" spans="1:4">
      <c r="A8" s="12">
        <v>3</v>
      </c>
      <c r="B8" s="13" t="s">
        <v>8</v>
      </c>
      <c r="C8" s="13" t="s">
        <v>11</v>
      </c>
      <c r="D8" s="13">
        <v>1000</v>
      </c>
    </row>
    <row r="9" s="2" customFormat="1" ht="31" customHeight="1" spans="1:4">
      <c r="A9" s="12">
        <v>4</v>
      </c>
      <c r="B9" s="13" t="s">
        <v>8</v>
      </c>
      <c r="C9" s="13" t="s">
        <v>12</v>
      </c>
      <c r="D9" s="14">
        <v>2000</v>
      </c>
    </row>
    <row r="10" s="2" customFormat="1" ht="31" customHeight="1" spans="1:4">
      <c r="A10" s="12">
        <v>5</v>
      </c>
      <c r="B10" s="13" t="s">
        <v>8</v>
      </c>
      <c r="C10" s="13" t="s">
        <v>13</v>
      </c>
      <c r="D10" s="14">
        <f>3013+908</f>
        <v>3921</v>
      </c>
    </row>
    <row r="11" s="2" customFormat="1" ht="31" customHeight="1" spans="1:4">
      <c r="A11" s="12">
        <v>6</v>
      </c>
      <c r="B11" s="13" t="s">
        <v>14</v>
      </c>
      <c r="C11" s="13" t="s">
        <v>15</v>
      </c>
      <c r="D11" s="13">
        <v>500</v>
      </c>
    </row>
    <row r="12" s="2" customFormat="1" ht="31" customHeight="1" spans="1:4">
      <c r="A12" s="12">
        <v>7</v>
      </c>
      <c r="B12" s="13" t="s">
        <v>14</v>
      </c>
      <c r="C12" s="13" t="s">
        <v>16</v>
      </c>
      <c r="D12" s="13">
        <v>250</v>
      </c>
    </row>
    <row r="13" s="2" customFormat="1" ht="31" customHeight="1" spans="1:4">
      <c r="A13" s="12">
        <v>8</v>
      </c>
      <c r="B13" s="13" t="s">
        <v>17</v>
      </c>
      <c r="C13" s="13" t="s">
        <v>18</v>
      </c>
      <c r="D13" s="13">
        <v>1000</v>
      </c>
    </row>
    <row r="14" s="2" customFormat="1" ht="31" customHeight="1" spans="1:4">
      <c r="A14" s="12">
        <v>9</v>
      </c>
      <c r="B14" s="13" t="s">
        <v>19</v>
      </c>
      <c r="C14" s="13" t="s">
        <v>20</v>
      </c>
      <c r="D14" s="14">
        <v>1000</v>
      </c>
    </row>
    <row r="15" s="2" customFormat="1" ht="31" customHeight="1" spans="1:4">
      <c r="A15" s="12">
        <v>10</v>
      </c>
      <c r="B15" s="13" t="s">
        <v>21</v>
      </c>
      <c r="C15" s="13" t="s">
        <v>22</v>
      </c>
      <c r="D15" s="14">
        <v>300</v>
      </c>
    </row>
    <row r="16" s="2" customFormat="1" ht="31" customHeight="1" spans="1:4">
      <c r="A16" s="12">
        <v>11</v>
      </c>
      <c r="B16" s="13" t="s">
        <v>23</v>
      </c>
      <c r="C16" s="13" t="s">
        <v>24</v>
      </c>
      <c r="D16" s="14">
        <f>2000+1700</f>
        <v>3700</v>
      </c>
    </row>
    <row r="17" ht="32" customHeight="1" spans="1:4">
      <c r="A17" s="9" t="s">
        <v>25</v>
      </c>
      <c r="B17" s="9"/>
      <c r="C17" s="9"/>
      <c r="D17" s="11">
        <f>SUM(D18:D36)</f>
        <v>106600</v>
      </c>
    </row>
    <row r="18" s="3" customFormat="1" ht="36" customHeight="1" spans="1:4">
      <c r="A18" s="12">
        <v>1</v>
      </c>
      <c r="B18" s="13" t="s">
        <v>8</v>
      </c>
      <c r="C18" s="13" t="s">
        <v>26</v>
      </c>
      <c r="D18" s="14">
        <v>20000</v>
      </c>
    </row>
    <row r="19" s="3" customFormat="1" ht="36" customHeight="1" spans="1:4">
      <c r="A19" s="12">
        <v>2</v>
      </c>
      <c r="B19" s="13" t="s">
        <v>8</v>
      </c>
      <c r="C19" s="13" t="s">
        <v>27</v>
      </c>
      <c r="D19" s="13">
        <f>3000+7000</f>
        <v>10000</v>
      </c>
    </row>
    <row r="20" s="3" customFormat="1" ht="36" customHeight="1" spans="1:4">
      <c r="A20" s="12">
        <v>3</v>
      </c>
      <c r="B20" s="13" t="s">
        <v>8</v>
      </c>
      <c r="C20" s="13" t="s">
        <v>28</v>
      </c>
      <c r="D20" s="13">
        <v>3000</v>
      </c>
    </row>
    <row r="21" s="3" customFormat="1" ht="36" customHeight="1" spans="1:4">
      <c r="A21" s="12">
        <v>4</v>
      </c>
      <c r="B21" s="13" t="s">
        <v>8</v>
      </c>
      <c r="C21" s="13" t="s">
        <v>29</v>
      </c>
      <c r="D21" s="13">
        <v>10000</v>
      </c>
    </row>
    <row r="22" s="3" customFormat="1" ht="36" customHeight="1" spans="1:4">
      <c r="A22" s="12">
        <v>5</v>
      </c>
      <c r="B22" s="13" t="s">
        <v>30</v>
      </c>
      <c r="C22" s="13" t="s">
        <v>31</v>
      </c>
      <c r="D22" s="13">
        <v>1500</v>
      </c>
    </row>
    <row r="23" s="3" customFormat="1" ht="36" customHeight="1" spans="1:4">
      <c r="A23" s="12">
        <v>6</v>
      </c>
      <c r="B23" s="13" t="s">
        <v>30</v>
      </c>
      <c r="C23" s="13" t="s">
        <v>32</v>
      </c>
      <c r="D23" s="13">
        <f>2000+1000</f>
        <v>3000</v>
      </c>
    </row>
    <row r="24" s="3" customFormat="1" ht="36" customHeight="1" spans="1:4">
      <c r="A24" s="12">
        <v>7</v>
      </c>
      <c r="B24" s="13" t="s">
        <v>30</v>
      </c>
      <c r="C24" s="13" t="s">
        <v>33</v>
      </c>
      <c r="D24" s="13">
        <v>2500</v>
      </c>
    </row>
    <row r="25" s="3" customFormat="1" ht="36" customHeight="1" spans="1:4">
      <c r="A25" s="12">
        <v>8</v>
      </c>
      <c r="B25" s="13" t="s">
        <v>30</v>
      </c>
      <c r="C25" s="13" t="s">
        <v>34</v>
      </c>
      <c r="D25" s="13">
        <v>2000</v>
      </c>
    </row>
    <row r="26" s="3" customFormat="1" ht="36" customHeight="1" spans="1:4">
      <c r="A26" s="12">
        <v>9</v>
      </c>
      <c r="B26" s="13" t="s">
        <v>30</v>
      </c>
      <c r="C26" s="13" t="s">
        <v>35</v>
      </c>
      <c r="D26" s="13">
        <v>300</v>
      </c>
    </row>
    <row r="27" s="3" customFormat="1" ht="36" customHeight="1" spans="1:4">
      <c r="A27" s="12">
        <v>10</v>
      </c>
      <c r="B27" s="13" t="s">
        <v>30</v>
      </c>
      <c r="C27" s="13" t="s">
        <v>36</v>
      </c>
      <c r="D27" s="13">
        <f>8000+5000</f>
        <v>13000</v>
      </c>
    </row>
    <row r="28" s="4" customFormat="1" ht="36" customHeight="1" spans="1:4">
      <c r="A28" s="12">
        <v>11</v>
      </c>
      <c r="B28" s="13" t="s">
        <v>30</v>
      </c>
      <c r="C28" s="13" t="s">
        <v>37</v>
      </c>
      <c r="D28" s="13">
        <v>4000</v>
      </c>
    </row>
    <row r="29" s="3" customFormat="1" ht="36" customHeight="1" spans="1:4">
      <c r="A29" s="12">
        <v>12</v>
      </c>
      <c r="B29" s="13" t="s">
        <v>17</v>
      </c>
      <c r="C29" s="13" t="s">
        <v>38</v>
      </c>
      <c r="D29" s="13">
        <v>500</v>
      </c>
    </row>
    <row r="30" s="3" customFormat="1" ht="36" customHeight="1" spans="1:4">
      <c r="A30" s="12">
        <v>13</v>
      </c>
      <c r="B30" s="13" t="s">
        <v>17</v>
      </c>
      <c r="C30" s="13" t="s">
        <v>39</v>
      </c>
      <c r="D30" s="13">
        <v>6000</v>
      </c>
    </row>
    <row r="31" s="4" customFormat="1" ht="36" customHeight="1" spans="1:4">
      <c r="A31" s="12">
        <v>14</v>
      </c>
      <c r="B31" s="13" t="s">
        <v>17</v>
      </c>
      <c r="C31" s="13" t="s">
        <v>40</v>
      </c>
      <c r="D31" s="13">
        <v>6000</v>
      </c>
    </row>
    <row r="32" s="3" customFormat="1" ht="36" customHeight="1" spans="1:4">
      <c r="A32" s="12">
        <v>15</v>
      </c>
      <c r="B32" s="13" t="s">
        <v>19</v>
      </c>
      <c r="C32" s="13" t="s">
        <v>41</v>
      </c>
      <c r="D32" s="13">
        <v>3000</v>
      </c>
    </row>
    <row r="33" s="3" customFormat="1" ht="46" customHeight="1" spans="1:4">
      <c r="A33" s="12">
        <v>16</v>
      </c>
      <c r="B33" s="13" t="s">
        <v>42</v>
      </c>
      <c r="C33" s="13" t="s">
        <v>43</v>
      </c>
      <c r="D33" s="13">
        <v>1800</v>
      </c>
    </row>
    <row r="34" s="3" customFormat="1" ht="36" customHeight="1" spans="1:4">
      <c r="A34" s="12">
        <v>17</v>
      </c>
      <c r="B34" s="13" t="s">
        <v>44</v>
      </c>
      <c r="C34" s="13" t="s">
        <v>45</v>
      </c>
      <c r="D34" s="13">
        <v>4000</v>
      </c>
    </row>
    <row r="35" s="3" customFormat="1" ht="36" customHeight="1" spans="1:4">
      <c r="A35" s="12">
        <v>18</v>
      </c>
      <c r="B35" s="13" t="s">
        <v>46</v>
      </c>
      <c r="C35" s="13" t="s">
        <v>47</v>
      </c>
      <c r="D35" s="13">
        <v>15000</v>
      </c>
    </row>
    <row r="36" s="4" customFormat="1" ht="36" customHeight="1" spans="1:4">
      <c r="A36" s="12">
        <v>19</v>
      </c>
      <c r="B36" s="13" t="s">
        <v>48</v>
      </c>
      <c r="C36" s="13" t="s">
        <v>49</v>
      </c>
      <c r="D36" s="13">
        <v>1000</v>
      </c>
    </row>
  </sheetData>
  <mergeCells count="4">
    <mergeCell ref="A1:D1"/>
    <mergeCell ref="A4:C4"/>
    <mergeCell ref="A5:C5"/>
    <mergeCell ref="A17:C17"/>
  </mergeCells>
  <printOptions horizontalCentered="1"/>
  <pageMargins left="0.393055555555556" right="0.196527777777778" top="0.196527777777778" bottom="0.66875" header="0.275" footer="0.393055555555556"/>
  <pageSetup paperSize="9" scale="9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╅獨特ㄣ</cp:lastModifiedBy>
  <dcterms:created xsi:type="dcterms:W3CDTF">2022-03-30T00:55:00Z</dcterms:created>
  <cp:lastPrinted>2022-11-07T01:01:00Z</cp:lastPrinted>
  <dcterms:modified xsi:type="dcterms:W3CDTF">2024-09-29T08:31:32Z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7A9C7CA4F3544A12BAF10D46A10E3065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