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300" activeTab="12"/>
  </bookViews>
  <sheets>
    <sheet name="汇总表-粗渣" sheetId="9" r:id="rId1"/>
    <sheet name="9月" sheetId="1" r:id="rId2"/>
    <sheet name="10月" sheetId="2" r:id="rId3"/>
    <sheet name="11月" sheetId="10" r:id="rId4"/>
    <sheet name="12月" sheetId="11" r:id="rId5"/>
    <sheet name="2022年1月" sheetId="12" r:id="rId6"/>
    <sheet name="2022年2月" sheetId="13" r:id="rId7"/>
    <sheet name="2022年4月" sheetId="14" r:id="rId8"/>
    <sheet name="2022年11月" sheetId="15" r:id="rId9"/>
    <sheet name="2022年12月" sheetId="16" r:id="rId10"/>
    <sheet name="2023年1月" sheetId="17" r:id="rId11"/>
    <sheet name="2023年2月" sheetId="18" r:id="rId12"/>
    <sheet name="2023年3月" sheetId="19" r:id="rId13"/>
  </sheets>
  <calcPr calcId="144525"/>
</workbook>
</file>

<file path=xl/sharedStrings.xml><?xml version="1.0" encoding="utf-8"?>
<sst xmlns="http://schemas.openxmlformats.org/spreadsheetml/2006/main" count="425" uniqueCount="40">
  <si>
    <t>中节能餐厨粗渣出场汇总表</t>
  </si>
  <si>
    <t>统计日期：3月1日</t>
  </si>
  <si>
    <t>序号</t>
  </si>
  <si>
    <t>日期</t>
  </si>
  <si>
    <t>品名</t>
  </si>
  <si>
    <t>单位</t>
  </si>
  <si>
    <t>净重</t>
  </si>
  <si>
    <t>备注</t>
  </si>
  <si>
    <t>2021年9月</t>
  </si>
  <si>
    <t>餐厨垃圾</t>
  </si>
  <si>
    <t>吨</t>
  </si>
  <si>
    <t>2021年10月</t>
  </si>
  <si>
    <t>2021年11月</t>
  </si>
  <si>
    <t>2021年12月</t>
  </si>
  <si>
    <t>2022年1月</t>
  </si>
  <si>
    <t>2022年2月</t>
  </si>
  <si>
    <t>2022年3月</t>
  </si>
  <si>
    <t>2022年4月</t>
  </si>
  <si>
    <t>2022年5月</t>
  </si>
  <si>
    <t>2022年6月</t>
  </si>
  <si>
    <t>2022年7月</t>
  </si>
  <si>
    <t>2022年8月</t>
  </si>
  <si>
    <t>2022年9月</t>
  </si>
  <si>
    <t>2022年10月</t>
  </si>
  <si>
    <t>2022年11月</t>
  </si>
  <si>
    <t>2022年12月</t>
  </si>
  <si>
    <t>合计：</t>
  </si>
  <si>
    <t>2021年9月餐厨粗渣出场记录</t>
  </si>
  <si>
    <t>餐厨粗渣</t>
  </si>
  <si>
    <t>2021年10月餐厨粗渣出场记录</t>
  </si>
  <si>
    <t>2021年11月餐厨粗渣出场记录</t>
  </si>
  <si>
    <t>2021年12月餐厨粗渣出场记录</t>
  </si>
  <si>
    <t>2022年1月餐厨粗渣出场记录</t>
  </si>
  <si>
    <t>2022年2月餐厨粗渣出场记录</t>
  </si>
  <si>
    <t>2022年4月餐厨粗渣出场记录</t>
  </si>
  <si>
    <t>2022年11月餐厨粗渣出场记录</t>
  </si>
  <si>
    <t>2022年12月餐厨粗渣出场记录</t>
  </si>
  <si>
    <t>2023年1月餐厨粗渣出场记录</t>
  </si>
  <si>
    <t>2023年2月餐厨粗渣出场记录</t>
  </si>
  <si>
    <t>2023年3月餐厨粗渣出场记录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</si>
</sst>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等线"/>
      <charset val="134"/>
      <scheme val="minor"/>
    </font>
    <font>
      <sz val="22"/>
      <color theme="1"/>
      <name val="等线"/>
      <charset val="134"/>
      <scheme val="minor"/>
    </font>
    <font>
      <sz val="10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6" applyNumberFormat="0" applyAlignment="0" applyProtection="0">
      <alignment vertical="center"/>
    </xf>
    <xf numFmtId="0" fontId="16" fillId="11" borderId="2" applyNumberFormat="0" applyAlignment="0" applyProtection="0">
      <alignment vertical="center"/>
    </xf>
    <xf numFmtId="0" fontId="17" fillId="12" borderId="7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13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1" xfId="0" applyBorder="1" applyAlignment="1">
      <alignment horizontal="center" vertical="center"/>
    </xf>
    <xf numFmtId="58" fontId="0" fillId="0" borderId="1" xfId="0" applyNumberFormat="1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58" fontId="0" fillId="0" borderId="1" xfId="0" applyNumberFormat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0"/>
  <sheetViews>
    <sheetView topLeftCell="A10" workbookViewId="0">
      <selection activeCell="K8" sqref="K8"/>
    </sheetView>
  </sheetViews>
  <sheetFormatPr defaultColWidth="9" defaultRowHeight="13.8" outlineLevelCol="5"/>
  <cols>
    <col min="1" max="1" width="8.77777777777778" style="8" customWidth="1"/>
    <col min="2" max="2" width="12.7777777777778" style="8" customWidth="1"/>
    <col min="3" max="3" width="12.1111111111111" style="8" customWidth="1"/>
    <col min="4" max="4" width="12.7777777777778" style="8" customWidth="1"/>
    <col min="5" max="5" width="26.7777777777778" style="8" customWidth="1"/>
    <col min="6" max="16382" width="9" style="8"/>
  </cols>
  <sheetData>
    <row r="1" s="8" customFormat="1" ht="30" customHeight="1" spans="1:6">
      <c r="A1" s="9" t="s">
        <v>0</v>
      </c>
      <c r="B1" s="9"/>
      <c r="C1" s="9"/>
      <c r="D1" s="9"/>
      <c r="E1" s="9"/>
      <c r="F1" s="9"/>
    </row>
    <row r="2" s="8" customFormat="1" ht="30" customHeight="1" spans="1:6">
      <c r="A2" s="9"/>
      <c r="B2" s="9"/>
      <c r="C2" s="9"/>
      <c r="D2" s="9"/>
      <c r="E2" s="10" t="s">
        <v>1</v>
      </c>
      <c r="F2" s="9"/>
    </row>
    <row r="3" s="8" customFormat="1" ht="22" customHeight="1" spans="1:6">
      <c r="A3" s="11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1" t="s">
        <v>7</v>
      </c>
    </row>
    <row r="4" s="8" customFormat="1" ht="22" customHeight="1" spans="1:6">
      <c r="A4" s="11">
        <v>1</v>
      </c>
      <c r="B4" s="12" t="s">
        <v>8</v>
      </c>
      <c r="C4" s="11" t="s">
        <v>9</v>
      </c>
      <c r="D4" s="12" t="s">
        <v>10</v>
      </c>
      <c r="E4" s="11">
        <f>26.93*0.3</f>
        <v>8.079</v>
      </c>
      <c r="F4" s="11"/>
    </row>
    <row r="5" s="8" customFormat="1" ht="22" customHeight="1" spans="1:6">
      <c r="A5" s="11">
        <v>2</v>
      </c>
      <c r="B5" s="12" t="s">
        <v>11</v>
      </c>
      <c r="C5" s="11" t="s">
        <v>9</v>
      </c>
      <c r="D5" s="12" t="s">
        <v>10</v>
      </c>
      <c r="E5" s="11">
        <f>22.74*0.3</f>
        <v>6.822</v>
      </c>
      <c r="F5" s="11"/>
    </row>
    <row r="6" s="8" customFormat="1" ht="22" customHeight="1" spans="1:6">
      <c r="A6" s="11">
        <v>3</v>
      </c>
      <c r="B6" s="12" t="s">
        <v>12</v>
      </c>
      <c r="C6" s="11" t="s">
        <v>9</v>
      </c>
      <c r="D6" s="12" t="s">
        <v>10</v>
      </c>
      <c r="E6" s="11">
        <f>38.04*0.3</f>
        <v>11.412</v>
      </c>
      <c r="F6" s="11"/>
    </row>
    <row r="7" s="8" customFormat="1" ht="22" customHeight="1" spans="1:6">
      <c r="A7" s="11">
        <v>4</v>
      </c>
      <c r="B7" s="12" t="s">
        <v>13</v>
      </c>
      <c r="C7" s="11" t="s">
        <v>9</v>
      </c>
      <c r="D7" s="12" t="s">
        <v>10</v>
      </c>
      <c r="E7" s="11">
        <f>47.6*0.3</f>
        <v>14.28</v>
      </c>
      <c r="F7" s="11"/>
    </row>
    <row r="8" s="8" customFormat="1" ht="22" customHeight="1" spans="1:6">
      <c r="A8" s="11">
        <v>5</v>
      </c>
      <c r="B8" s="12" t="s">
        <v>14</v>
      </c>
      <c r="C8" s="11" t="s">
        <v>9</v>
      </c>
      <c r="D8" s="12" t="s">
        <v>10</v>
      </c>
      <c r="E8" s="11">
        <f>45.4*0.3</f>
        <v>13.62</v>
      </c>
      <c r="F8" s="11"/>
    </row>
    <row r="9" s="8" customFormat="1" ht="22" customHeight="1" spans="1:6">
      <c r="A9" s="11">
        <v>6</v>
      </c>
      <c r="B9" s="12" t="s">
        <v>15</v>
      </c>
      <c r="C9" s="11" t="s">
        <v>9</v>
      </c>
      <c r="D9" s="12" t="s">
        <v>10</v>
      </c>
      <c r="E9" s="11">
        <f>5*0.3</f>
        <v>1.5</v>
      </c>
      <c r="F9" s="11"/>
    </row>
    <row r="10" s="8" customFormat="1" ht="22" customHeight="1" spans="1:6">
      <c r="A10" s="11">
        <v>7</v>
      </c>
      <c r="B10" s="12" t="s">
        <v>16</v>
      </c>
      <c r="C10" s="11" t="s">
        <v>9</v>
      </c>
      <c r="D10" s="12" t="s">
        <v>10</v>
      </c>
      <c r="E10" s="11">
        <v>0</v>
      </c>
      <c r="F10" s="11"/>
    </row>
    <row r="11" s="8" customFormat="1" ht="22" customHeight="1" spans="1:6">
      <c r="A11" s="11">
        <v>8</v>
      </c>
      <c r="B11" s="12" t="s">
        <v>17</v>
      </c>
      <c r="C11" s="11" t="s">
        <v>9</v>
      </c>
      <c r="D11" s="12" t="s">
        <v>10</v>
      </c>
      <c r="E11" s="11">
        <f>2.64*0.3</f>
        <v>0.792</v>
      </c>
      <c r="F11" s="11"/>
    </row>
    <row r="12" s="8" customFormat="1" ht="22" customHeight="1" spans="1:6">
      <c r="A12" s="11">
        <v>9</v>
      </c>
      <c r="B12" s="12" t="s">
        <v>18</v>
      </c>
      <c r="C12" s="11" t="s">
        <v>9</v>
      </c>
      <c r="D12" s="12" t="s">
        <v>10</v>
      </c>
      <c r="E12" s="11"/>
      <c r="F12" s="11"/>
    </row>
    <row r="13" s="8" customFormat="1" ht="22" customHeight="1" spans="1:6">
      <c r="A13" s="11">
        <v>10</v>
      </c>
      <c r="B13" s="12" t="s">
        <v>19</v>
      </c>
      <c r="C13" s="11" t="s">
        <v>9</v>
      </c>
      <c r="D13" s="12" t="s">
        <v>10</v>
      </c>
      <c r="E13" s="11"/>
      <c r="F13" s="11"/>
    </row>
    <row r="14" s="8" customFormat="1" ht="22" customHeight="1" spans="1:6">
      <c r="A14" s="11">
        <v>10</v>
      </c>
      <c r="B14" s="12" t="s">
        <v>20</v>
      </c>
      <c r="C14" s="11" t="s">
        <v>9</v>
      </c>
      <c r="D14" s="12" t="s">
        <v>10</v>
      </c>
      <c r="E14" s="11"/>
      <c r="F14" s="11"/>
    </row>
    <row r="15" s="8" customFormat="1" ht="22" customHeight="1" spans="1:6">
      <c r="A15" s="11">
        <v>10</v>
      </c>
      <c r="B15" s="12" t="s">
        <v>21</v>
      </c>
      <c r="C15" s="11" t="s">
        <v>9</v>
      </c>
      <c r="D15" s="12" t="s">
        <v>10</v>
      </c>
      <c r="E15" s="11"/>
      <c r="F15" s="11"/>
    </row>
    <row r="16" s="8" customFormat="1" ht="22" customHeight="1" spans="1:6">
      <c r="A16" s="11">
        <v>10</v>
      </c>
      <c r="B16" s="12" t="s">
        <v>22</v>
      </c>
      <c r="C16" s="11" t="s">
        <v>9</v>
      </c>
      <c r="D16" s="12" t="s">
        <v>10</v>
      </c>
      <c r="E16" s="11"/>
      <c r="F16" s="11"/>
    </row>
    <row r="17" s="8" customFormat="1" ht="22" customHeight="1" spans="1:6">
      <c r="A17" s="11">
        <v>10</v>
      </c>
      <c r="B17" s="12" t="s">
        <v>23</v>
      </c>
      <c r="C17" s="11" t="s">
        <v>9</v>
      </c>
      <c r="D17" s="12" t="s">
        <v>10</v>
      </c>
      <c r="E17" s="11"/>
      <c r="F17" s="11"/>
    </row>
    <row r="18" s="8" customFormat="1" ht="22" customHeight="1" spans="1:6">
      <c r="A18" s="11">
        <v>10</v>
      </c>
      <c r="B18" s="12" t="s">
        <v>24</v>
      </c>
      <c r="C18" s="11" t="s">
        <v>9</v>
      </c>
      <c r="D18" s="12" t="s">
        <v>10</v>
      </c>
      <c r="E18" s="11">
        <f>12.27*0.3</f>
        <v>3.681</v>
      </c>
      <c r="F18" s="11"/>
    </row>
    <row r="19" s="8" customFormat="1" ht="22" customHeight="1" spans="1:6">
      <c r="A19" s="11">
        <v>10</v>
      </c>
      <c r="B19" s="12" t="s">
        <v>25</v>
      </c>
      <c r="C19" s="11" t="s">
        <v>9</v>
      </c>
      <c r="D19" s="12" t="s">
        <v>10</v>
      </c>
      <c r="E19" s="11">
        <f>29.3*0.3</f>
        <v>8.79</v>
      </c>
      <c r="F19" s="11"/>
    </row>
    <row r="20" s="8" customFormat="1" ht="22" customHeight="1" spans="1:6">
      <c r="A20" s="11">
        <v>17</v>
      </c>
      <c r="B20" s="11"/>
      <c r="C20" s="11"/>
      <c r="D20" s="12" t="s">
        <v>26</v>
      </c>
      <c r="E20" s="11">
        <f>SUM(E4:E19)</f>
        <v>68.976</v>
      </c>
      <c r="F20" s="11"/>
    </row>
  </sheetData>
  <mergeCells count="1">
    <mergeCell ref="A1:F1"/>
  </mergeCells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workbookViewId="0">
      <selection activeCell="A1" sqref="$A1:$XFD1048576"/>
    </sheetView>
  </sheetViews>
  <sheetFormatPr defaultColWidth="9" defaultRowHeight="13.8" outlineLevelRow="7" outlineLevelCol="7"/>
  <cols>
    <col min="1" max="1" width="8.77777777777778" style="1" customWidth="1"/>
    <col min="2" max="2" width="12.7777777777778" style="1" customWidth="1"/>
    <col min="3" max="3" width="12.1111111111111" style="1" customWidth="1"/>
    <col min="4" max="4" width="12.7777777777778" style="1" customWidth="1"/>
    <col min="5" max="5" width="10.7777777777778" style="1" customWidth="1"/>
    <col min="6" max="6" width="30.7777777777778" style="1" customWidth="1"/>
    <col min="7" max="7" width="10.7777777777778" style="1" customWidth="1"/>
    <col min="8" max="8" width="9" style="1"/>
    <col min="9" max="9" width="9.66666666666667" style="1"/>
    <col min="10" max="10" width="9" style="1"/>
    <col min="11" max="11" width="9.66666666666667" style="1"/>
    <col min="12" max="16384" width="9" style="1"/>
  </cols>
  <sheetData>
    <row r="1" s="1" customFormat="1" ht="30" customHeight="1" spans="1:8">
      <c r="A1" s="2" t="s">
        <v>36</v>
      </c>
      <c r="B1" s="2"/>
      <c r="C1" s="2"/>
      <c r="D1" s="2"/>
      <c r="E1" s="2"/>
      <c r="F1" s="2"/>
      <c r="G1" s="3"/>
      <c r="H1" s="3"/>
    </row>
    <row r="2" s="1" customFormat="1" ht="22" customHeight="1" spans="1:6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</row>
    <row r="3" s="1" customFormat="1" ht="22" customHeight="1" spans="1:6">
      <c r="A3" s="4">
        <v>1</v>
      </c>
      <c r="B3" s="6">
        <v>44900</v>
      </c>
      <c r="C3" s="4" t="s">
        <v>28</v>
      </c>
      <c r="D3" s="4" t="s">
        <v>10</v>
      </c>
      <c r="E3" s="4">
        <v>1.866</v>
      </c>
      <c r="F3" s="4"/>
    </row>
    <row r="4" s="1" customFormat="1" ht="22" customHeight="1" spans="1:6">
      <c r="A4" s="4">
        <v>2</v>
      </c>
      <c r="B4" s="6">
        <v>44907</v>
      </c>
      <c r="C4" s="4" t="s">
        <v>28</v>
      </c>
      <c r="D4" s="4" t="s">
        <v>10</v>
      </c>
      <c r="E4" s="4">
        <v>1.872</v>
      </c>
      <c r="F4" s="4"/>
    </row>
    <row r="5" s="1" customFormat="1" ht="22" customHeight="1" spans="1:6">
      <c r="A5" s="4">
        <v>3</v>
      </c>
      <c r="B5" s="6">
        <v>44910</v>
      </c>
      <c r="C5" s="4" t="s">
        <v>28</v>
      </c>
      <c r="D5" s="4" t="s">
        <v>10</v>
      </c>
      <c r="E5" s="4">
        <v>1.536</v>
      </c>
      <c r="F5" s="4"/>
    </row>
    <row r="6" s="1" customFormat="1" ht="22" customHeight="1" spans="1:6">
      <c r="A6" s="4">
        <v>4</v>
      </c>
      <c r="B6" s="6">
        <v>44918</v>
      </c>
      <c r="C6" s="4" t="s">
        <v>28</v>
      </c>
      <c r="D6" s="4" t="s">
        <v>10</v>
      </c>
      <c r="E6" s="4">
        <v>1.722</v>
      </c>
      <c r="F6" s="4"/>
    </row>
    <row r="7" s="1" customFormat="1" ht="22" customHeight="1" spans="1:6">
      <c r="A7" s="4">
        <v>5</v>
      </c>
      <c r="B7" s="6">
        <v>44923</v>
      </c>
      <c r="C7" s="4" t="s">
        <v>28</v>
      </c>
      <c r="D7" s="4" t="s">
        <v>10</v>
      </c>
      <c r="E7" s="4">
        <v>1.794</v>
      </c>
      <c r="F7" s="4"/>
    </row>
    <row r="8" s="1" customFormat="1" ht="22" customHeight="1" spans="1:6">
      <c r="A8" s="4"/>
      <c r="B8" s="4" t="s">
        <v>26</v>
      </c>
      <c r="C8" s="4"/>
      <c r="D8" s="4"/>
      <c r="E8" s="4">
        <f>SUM(E3:E7)</f>
        <v>8.79</v>
      </c>
      <c r="F8" s="4"/>
    </row>
  </sheetData>
  <mergeCells count="1">
    <mergeCell ref="A1:F1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4"/>
  <sheetViews>
    <sheetView topLeftCell="A18" workbookViewId="0">
      <selection activeCell="A18" sqref="$A1:$XFD1048576"/>
    </sheetView>
  </sheetViews>
  <sheetFormatPr defaultColWidth="9" defaultRowHeight="13.8" outlineLevelCol="7"/>
  <cols>
    <col min="1" max="1" width="8.77777777777778" style="1" customWidth="1"/>
    <col min="2" max="2" width="12.7777777777778" style="1" customWidth="1"/>
    <col min="3" max="3" width="12.1111111111111" style="1" customWidth="1"/>
    <col min="4" max="4" width="12.7777777777778" style="1" customWidth="1"/>
    <col min="5" max="5" width="10.7777777777778" style="1" customWidth="1"/>
    <col min="6" max="6" width="30.7777777777778" style="1" customWidth="1"/>
    <col min="7" max="7" width="10.7777777777778" style="1" customWidth="1"/>
    <col min="8" max="8" width="9" style="1"/>
    <col min="9" max="9" width="9.66666666666667" style="1"/>
    <col min="10" max="10" width="9" style="1"/>
    <col min="11" max="11" width="9.66666666666667" style="1"/>
    <col min="12" max="16384" width="9" style="1"/>
  </cols>
  <sheetData>
    <row r="1" s="1" customFormat="1" ht="30" customHeight="1" spans="1:8">
      <c r="A1" s="2" t="s">
        <v>37</v>
      </c>
      <c r="B1" s="2"/>
      <c r="C1" s="2"/>
      <c r="D1" s="2"/>
      <c r="E1" s="2"/>
      <c r="F1" s="2"/>
      <c r="G1" s="3"/>
      <c r="H1" s="3"/>
    </row>
    <row r="2" s="1" customFormat="1" ht="22" customHeight="1" spans="1:6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</row>
    <row r="3" s="1" customFormat="1" ht="22" customHeight="1" spans="1:6">
      <c r="A3" s="4">
        <v>1</v>
      </c>
      <c r="B3" s="5">
        <v>44927</v>
      </c>
      <c r="C3" s="4" t="s">
        <v>28</v>
      </c>
      <c r="D3" s="4" t="s">
        <v>10</v>
      </c>
      <c r="E3" s="4">
        <v>0.87</v>
      </c>
      <c r="F3" s="4"/>
    </row>
    <row r="4" s="1" customFormat="1" ht="22" customHeight="1" spans="1:6">
      <c r="A4" s="4">
        <v>2</v>
      </c>
      <c r="B4" s="5">
        <v>44928</v>
      </c>
      <c r="C4" s="4" t="s">
        <v>28</v>
      </c>
      <c r="D4" s="4" t="s">
        <v>10</v>
      </c>
      <c r="E4" s="4">
        <v>1.338</v>
      </c>
      <c r="F4" s="4"/>
    </row>
    <row r="5" s="1" customFormat="1" ht="22" customHeight="1" spans="1:6">
      <c r="A5" s="4">
        <v>3</v>
      </c>
      <c r="B5" s="5">
        <v>44929</v>
      </c>
      <c r="C5" s="4" t="s">
        <v>28</v>
      </c>
      <c r="D5" s="4" t="s">
        <v>10</v>
      </c>
      <c r="E5" s="4">
        <v>1.17</v>
      </c>
      <c r="F5" s="4"/>
    </row>
    <row r="6" s="1" customFormat="1" ht="22" customHeight="1" spans="1:6">
      <c r="A6" s="4">
        <v>4</v>
      </c>
      <c r="B6" s="5">
        <v>44930</v>
      </c>
      <c r="C6" s="4" t="s">
        <v>28</v>
      </c>
      <c r="D6" s="4" t="s">
        <v>10</v>
      </c>
      <c r="E6" s="4">
        <v>1.296</v>
      </c>
      <c r="F6" s="4"/>
    </row>
    <row r="7" s="1" customFormat="1" ht="22" customHeight="1" spans="1:6">
      <c r="A7" s="4">
        <v>5</v>
      </c>
      <c r="B7" s="5">
        <v>44931</v>
      </c>
      <c r="C7" s="4" t="s">
        <v>28</v>
      </c>
      <c r="D7" s="4" t="s">
        <v>10</v>
      </c>
      <c r="E7" s="4">
        <v>1.626</v>
      </c>
      <c r="F7" s="4"/>
    </row>
    <row r="8" s="1" customFormat="1" ht="22" customHeight="1" spans="1:6">
      <c r="A8" s="4">
        <v>6</v>
      </c>
      <c r="B8" s="5">
        <v>44932</v>
      </c>
      <c r="C8" s="4" t="s">
        <v>28</v>
      </c>
      <c r="D8" s="4" t="s">
        <v>10</v>
      </c>
      <c r="E8" s="4">
        <v>1.44</v>
      </c>
      <c r="F8" s="4"/>
    </row>
    <row r="9" s="1" customFormat="1" ht="22" customHeight="1" spans="1:6">
      <c r="A9" s="4">
        <v>7</v>
      </c>
      <c r="B9" s="5">
        <v>44933</v>
      </c>
      <c r="C9" s="4" t="s">
        <v>28</v>
      </c>
      <c r="D9" s="4" t="s">
        <v>10</v>
      </c>
      <c r="E9" s="4">
        <v>1.446</v>
      </c>
      <c r="F9" s="4"/>
    </row>
    <row r="10" s="1" customFormat="1" ht="22" customHeight="1" spans="1:6">
      <c r="A10" s="4">
        <v>8</v>
      </c>
      <c r="B10" s="5">
        <v>44934</v>
      </c>
      <c r="C10" s="4" t="s">
        <v>28</v>
      </c>
      <c r="D10" s="4" t="s">
        <v>10</v>
      </c>
      <c r="E10" s="4">
        <v>1.2</v>
      </c>
      <c r="F10" s="4"/>
    </row>
    <row r="11" s="1" customFormat="1" ht="22" customHeight="1" spans="1:6">
      <c r="A11" s="4">
        <v>9</v>
      </c>
      <c r="B11" s="5">
        <v>44935</v>
      </c>
      <c r="C11" s="4" t="s">
        <v>28</v>
      </c>
      <c r="D11" s="4" t="s">
        <v>10</v>
      </c>
      <c r="E11" s="4">
        <v>0.972</v>
      </c>
      <c r="F11" s="4"/>
    </row>
    <row r="12" s="1" customFormat="1" ht="22" customHeight="1" spans="1:6">
      <c r="A12" s="4">
        <v>10</v>
      </c>
      <c r="B12" s="5">
        <v>44936</v>
      </c>
      <c r="C12" s="4" t="s">
        <v>28</v>
      </c>
      <c r="D12" s="4" t="s">
        <v>10</v>
      </c>
      <c r="E12" s="4">
        <v>1.284</v>
      </c>
      <c r="F12" s="4"/>
    </row>
    <row r="13" s="1" customFormat="1" ht="22" customHeight="1" spans="1:6">
      <c r="A13" s="4">
        <v>11</v>
      </c>
      <c r="B13" s="5">
        <v>44937</v>
      </c>
      <c r="C13" s="4" t="s">
        <v>28</v>
      </c>
      <c r="D13" s="4" t="s">
        <v>10</v>
      </c>
      <c r="E13" s="4">
        <v>1.59</v>
      </c>
      <c r="F13" s="4"/>
    </row>
    <row r="14" s="1" customFormat="1" ht="22" customHeight="1" spans="1:6">
      <c r="A14" s="4">
        <v>12</v>
      </c>
      <c r="B14" s="5">
        <v>44938</v>
      </c>
      <c r="C14" s="4" t="s">
        <v>28</v>
      </c>
      <c r="D14" s="4" t="s">
        <v>10</v>
      </c>
      <c r="E14" s="4">
        <v>1.212</v>
      </c>
      <c r="F14" s="4"/>
    </row>
    <row r="15" s="1" customFormat="1" ht="22" customHeight="1" spans="1:6">
      <c r="A15" s="4">
        <v>13</v>
      </c>
      <c r="B15" s="5">
        <v>44939</v>
      </c>
      <c r="C15" s="4" t="s">
        <v>28</v>
      </c>
      <c r="D15" s="4" t="s">
        <v>10</v>
      </c>
      <c r="E15" s="4">
        <v>1.197</v>
      </c>
      <c r="F15" s="4"/>
    </row>
    <row r="16" s="1" customFormat="1" ht="22" customHeight="1" spans="1:6">
      <c r="A16" s="4">
        <v>14</v>
      </c>
      <c r="B16" s="5">
        <v>44940</v>
      </c>
      <c r="C16" s="4" t="s">
        <v>28</v>
      </c>
      <c r="D16" s="4" t="s">
        <v>10</v>
      </c>
      <c r="E16" s="4">
        <v>0.963</v>
      </c>
      <c r="F16" s="4"/>
    </row>
    <row r="17" s="1" customFormat="1" ht="22" customHeight="1" spans="1:6">
      <c r="A17" s="4">
        <v>15</v>
      </c>
      <c r="B17" s="5">
        <v>44941</v>
      </c>
      <c r="C17" s="4" t="s">
        <v>28</v>
      </c>
      <c r="D17" s="4" t="s">
        <v>10</v>
      </c>
      <c r="E17" s="4">
        <v>0.9</v>
      </c>
      <c r="F17" s="4"/>
    </row>
    <row r="18" s="1" customFormat="1" ht="22" customHeight="1" spans="1:6">
      <c r="A18" s="4">
        <v>16</v>
      </c>
      <c r="B18" s="5">
        <v>44942</v>
      </c>
      <c r="C18" s="4" t="s">
        <v>28</v>
      </c>
      <c r="D18" s="4" t="s">
        <v>10</v>
      </c>
      <c r="E18" s="4">
        <v>0.933</v>
      </c>
      <c r="F18" s="4"/>
    </row>
    <row r="19" s="1" customFormat="1" ht="22" customHeight="1" spans="1:6">
      <c r="A19" s="4">
        <v>17</v>
      </c>
      <c r="B19" s="5">
        <v>44943</v>
      </c>
      <c r="C19" s="4" t="s">
        <v>28</v>
      </c>
      <c r="D19" s="4" t="s">
        <v>10</v>
      </c>
      <c r="E19" s="4">
        <v>1.275</v>
      </c>
      <c r="F19" s="4"/>
    </row>
    <row r="20" s="1" customFormat="1" ht="22" customHeight="1" spans="1:6">
      <c r="A20" s="4">
        <v>18</v>
      </c>
      <c r="B20" s="5">
        <v>44944</v>
      </c>
      <c r="C20" s="4" t="s">
        <v>28</v>
      </c>
      <c r="D20" s="4" t="s">
        <v>10</v>
      </c>
      <c r="E20" s="4">
        <v>1.014</v>
      </c>
      <c r="F20" s="4"/>
    </row>
    <row r="21" s="1" customFormat="1" ht="22" customHeight="1" spans="1:6">
      <c r="A21" s="4">
        <v>19</v>
      </c>
      <c r="B21" s="5">
        <v>44945</v>
      </c>
      <c r="C21" s="4" t="s">
        <v>28</v>
      </c>
      <c r="D21" s="4" t="s">
        <v>10</v>
      </c>
      <c r="E21" s="4">
        <v>1.056</v>
      </c>
      <c r="F21" s="4"/>
    </row>
    <row r="22" s="1" customFormat="1" ht="22" customHeight="1" spans="1:6">
      <c r="A22" s="4">
        <v>20</v>
      </c>
      <c r="B22" s="5">
        <v>44946</v>
      </c>
      <c r="C22" s="4" t="s">
        <v>28</v>
      </c>
      <c r="D22" s="4" t="s">
        <v>10</v>
      </c>
      <c r="E22" s="4">
        <v>1.041</v>
      </c>
      <c r="F22" s="4"/>
    </row>
    <row r="23" s="1" customFormat="1" ht="22" customHeight="1" spans="1:6">
      <c r="A23" s="4">
        <v>21</v>
      </c>
      <c r="B23" s="5">
        <v>44947</v>
      </c>
      <c r="C23" s="4" t="s">
        <v>28</v>
      </c>
      <c r="D23" s="4" t="s">
        <v>10</v>
      </c>
      <c r="E23" s="4">
        <v>1.23</v>
      </c>
      <c r="F23" s="4"/>
    </row>
    <row r="24" s="1" customFormat="1" ht="22" customHeight="1" spans="1:6">
      <c r="A24" s="4">
        <v>22</v>
      </c>
      <c r="B24" s="5">
        <v>44948</v>
      </c>
      <c r="C24" s="4" t="s">
        <v>28</v>
      </c>
      <c r="D24" s="4" t="s">
        <v>10</v>
      </c>
      <c r="E24" s="4">
        <v>1.242</v>
      </c>
      <c r="F24" s="4"/>
    </row>
    <row r="25" s="1" customFormat="1" ht="22" customHeight="1" spans="1:6">
      <c r="A25" s="4">
        <v>23</v>
      </c>
      <c r="B25" s="5">
        <v>44949</v>
      </c>
      <c r="C25" s="4" t="s">
        <v>28</v>
      </c>
      <c r="D25" s="4" t="s">
        <v>10</v>
      </c>
      <c r="E25" s="4">
        <v>1.332</v>
      </c>
      <c r="F25" s="4"/>
    </row>
    <row r="26" s="1" customFormat="1" ht="22" customHeight="1" spans="1:6">
      <c r="A26" s="4">
        <v>24</v>
      </c>
      <c r="B26" s="5">
        <v>44950</v>
      </c>
      <c r="C26" s="4" t="s">
        <v>28</v>
      </c>
      <c r="D26" s="4" t="s">
        <v>10</v>
      </c>
      <c r="E26" s="4">
        <v>0.912</v>
      </c>
      <c r="F26" s="4"/>
    </row>
    <row r="27" s="1" customFormat="1" ht="22" customHeight="1" spans="1:6">
      <c r="A27" s="4">
        <v>25</v>
      </c>
      <c r="B27" s="5">
        <v>44951</v>
      </c>
      <c r="C27" s="4" t="s">
        <v>28</v>
      </c>
      <c r="D27" s="4" t="s">
        <v>10</v>
      </c>
      <c r="E27" s="4">
        <v>0.87</v>
      </c>
      <c r="F27" s="4"/>
    </row>
    <row r="28" s="1" customFormat="1" ht="22" customHeight="1" spans="1:6">
      <c r="A28" s="4">
        <v>26</v>
      </c>
      <c r="B28" s="5">
        <v>44952</v>
      </c>
      <c r="C28" s="4" t="s">
        <v>28</v>
      </c>
      <c r="D28" s="4" t="s">
        <v>10</v>
      </c>
      <c r="E28" s="4">
        <v>1.047</v>
      </c>
      <c r="F28" s="4"/>
    </row>
    <row r="29" s="1" customFormat="1" ht="22" customHeight="1" spans="1:6">
      <c r="A29" s="4">
        <v>27</v>
      </c>
      <c r="B29" s="5">
        <v>44953</v>
      </c>
      <c r="C29" s="4" t="s">
        <v>28</v>
      </c>
      <c r="D29" s="4" t="s">
        <v>10</v>
      </c>
      <c r="E29" s="4">
        <v>0.924</v>
      </c>
      <c r="F29" s="4"/>
    </row>
    <row r="30" s="1" customFormat="1" ht="22" customHeight="1" spans="1:6">
      <c r="A30" s="4">
        <v>28</v>
      </c>
      <c r="B30" s="5">
        <v>44954</v>
      </c>
      <c r="C30" s="4" t="s">
        <v>28</v>
      </c>
      <c r="D30" s="4" t="s">
        <v>10</v>
      </c>
      <c r="E30" s="4">
        <v>0.948</v>
      </c>
      <c r="F30" s="4"/>
    </row>
    <row r="31" s="1" customFormat="1" ht="22" customHeight="1" spans="1:6">
      <c r="A31" s="4">
        <v>29</v>
      </c>
      <c r="B31" s="5">
        <v>44955</v>
      </c>
      <c r="C31" s="4" t="s">
        <v>28</v>
      </c>
      <c r="D31" s="4" t="s">
        <v>10</v>
      </c>
      <c r="E31" s="4">
        <v>0.99</v>
      </c>
      <c r="F31" s="4"/>
    </row>
    <row r="32" s="1" customFormat="1" ht="22" customHeight="1" spans="1:6">
      <c r="A32" s="4">
        <v>30</v>
      </c>
      <c r="B32" s="5">
        <v>44956</v>
      </c>
      <c r="C32" s="4" t="s">
        <v>28</v>
      </c>
      <c r="D32" s="4" t="s">
        <v>10</v>
      </c>
      <c r="E32" s="4">
        <v>1.032</v>
      </c>
      <c r="F32" s="4"/>
    </row>
    <row r="33" s="1" customFormat="1" ht="22" customHeight="1" spans="1:6">
      <c r="A33" s="4">
        <v>31</v>
      </c>
      <c r="B33" s="5">
        <v>44957</v>
      </c>
      <c r="C33" s="4" t="s">
        <v>28</v>
      </c>
      <c r="D33" s="4" t="s">
        <v>10</v>
      </c>
      <c r="E33" s="4">
        <v>1.011</v>
      </c>
      <c r="F33" s="4"/>
    </row>
    <row r="34" s="1" customFormat="1" ht="22" customHeight="1" spans="1:6">
      <c r="A34" s="4"/>
      <c r="B34" s="4" t="s">
        <v>26</v>
      </c>
      <c r="C34" s="4"/>
      <c r="D34" s="4"/>
      <c r="E34" s="4">
        <f>SUM(E3:E33)</f>
        <v>35.361</v>
      </c>
      <c r="F34" s="4"/>
    </row>
  </sheetData>
  <mergeCells count="1">
    <mergeCell ref="A1:F1"/>
  </mergeCell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1"/>
  <sheetViews>
    <sheetView workbookViewId="0">
      <selection activeCell="A1" sqref="$A1:$XFD1048576"/>
    </sheetView>
  </sheetViews>
  <sheetFormatPr defaultColWidth="9" defaultRowHeight="13.8" outlineLevelCol="7"/>
  <cols>
    <col min="1" max="1" width="8.77777777777778" style="1" customWidth="1"/>
    <col min="2" max="2" width="12.7777777777778" style="1" customWidth="1"/>
    <col min="3" max="3" width="12.1111111111111" style="1" customWidth="1"/>
    <col min="4" max="4" width="12.7777777777778" style="1" customWidth="1"/>
    <col min="5" max="5" width="10.7777777777778" style="1" customWidth="1"/>
    <col min="6" max="6" width="30.7777777777778" style="1" customWidth="1"/>
    <col min="7" max="7" width="10.7777777777778" style="1" customWidth="1"/>
    <col min="8" max="8" width="9" style="1"/>
    <col min="9" max="9" width="9.66666666666667" style="1"/>
    <col min="10" max="10" width="9" style="1"/>
    <col min="11" max="11" width="9.66666666666667" style="1"/>
    <col min="12" max="16384" width="9" style="1"/>
  </cols>
  <sheetData>
    <row r="1" s="1" customFormat="1" ht="30" customHeight="1" spans="1:8">
      <c r="A1" s="2" t="s">
        <v>38</v>
      </c>
      <c r="B1" s="2"/>
      <c r="C1" s="2"/>
      <c r="D1" s="2"/>
      <c r="E1" s="2"/>
      <c r="F1" s="2"/>
      <c r="G1" s="3"/>
      <c r="H1" s="3"/>
    </row>
    <row r="2" s="1" customFormat="1" ht="22" customHeight="1" spans="1:6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</row>
    <row r="3" s="1" customFormat="1" ht="22" customHeight="1" spans="1:6">
      <c r="A3" s="4">
        <v>1</v>
      </c>
      <c r="B3" s="5">
        <v>44958</v>
      </c>
      <c r="C3" s="4" t="s">
        <v>28</v>
      </c>
      <c r="D3" s="4" t="s">
        <v>10</v>
      </c>
      <c r="E3" s="4">
        <v>0.84</v>
      </c>
      <c r="F3" s="4"/>
    </row>
    <row r="4" s="1" customFormat="1" ht="22" customHeight="1" spans="1:6">
      <c r="A4" s="4">
        <v>2</v>
      </c>
      <c r="B4" s="5">
        <v>44959</v>
      </c>
      <c r="C4" s="4" t="s">
        <v>28</v>
      </c>
      <c r="D4" s="4" t="s">
        <v>10</v>
      </c>
      <c r="E4" s="4">
        <v>1.038</v>
      </c>
      <c r="F4" s="4"/>
    </row>
    <row r="5" s="1" customFormat="1" ht="22" customHeight="1" spans="1:6">
      <c r="A5" s="4">
        <v>3</v>
      </c>
      <c r="B5" s="5">
        <v>44960</v>
      </c>
      <c r="C5" s="4" t="s">
        <v>28</v>
      </c>
      <c r="D5" s="4" t="s">
        <v>10</v>
      </c>
      <c r="E5" s="4">
        <v>1.05</v>
      </c>
      <c r="F5" s="4"/>
    </row>
    <row r="6" s="1" customFormat="1" ht="22" customHeight="1" spans="1:6">
      <c r="A6" s="4">
        <v>4</v>
      </c>
      <c r="B6" s="5">
        <v>44961</v>
      </c>
      <c r="C6" s="4" t="s">
        <v>28</v>
      </c>
      <c r="D6" s="4" t="s">
        <v>10</v>
      </c>
      <c r="E6" s="4">
        <v>1.266</v>
      </c>
      <c r="F6" s="4"/>
    </row>
    <row r="7" s="1" customFormat="1" ht="22" customHeight="1" spans="1:6">
      <c r="A7" s="4">
        <v>5</v>
      </c>
      <c r="B7" s="5">
        <v>44962</v>
      </c>
      <c r="C7" s="4" t="s">
        <v>28</v>
      </c>
      <c r="D7" s="4" t="s">
        <v>10</v>
      </c>
      <c r="E7" s="4">
        <v>0.912</v>
      </c>
      <c r="F7" s="4"/>
    </row>
    <row r="8" s="1" customFormat="1" ht="22" customHeight="1" spans="1:6">
      <c r="A8" s="4">
        <v>6</v>
      </c>
      <c r="B8" s="5">
        <v>44963</v>
      </c>
      <c r="C8" s="4" t="s">
        <v>28</v>
      </c>
      <c r="D8" s="4" t="s">
        <v>10</v>
      </c>
      <c r="E8" s="4">
        <v>1.458</v>
      </c>
      <c r="F8" s="4"/>
    </row>
    <row r="9" s="1" customFormat="1" ht="22" customHeight="1" spans="1:6">
      <c r="A9" s="4">
        <v>7</v>
      </c>
      <c r="B9" s="5">
        <v>44964</v>
      </c>
      <c r="C9" s="4" t="s">
        <v>28</v>
      </c>
      <c r="D9" s="4" t="s">
        <v>10</v>
      </c>
      <c r="E9" s="4">
        <v>1.398</v>
      </c>
      <c r="F9" s="4"/>
    </row>
    <row r="10" s="1" customFormat="1" ht="22" customHeight="1" spans="1:6">
      <c r="A10" s="4">
        <v>8</v>
      </c>
      <c r="B10" s="5">
        <v>44965</v>
      </c>
      <c r="C10" s="4" t="s">
        <v>28</v>
      </c>
      <c r="D10" s="4" t="s">
        <v>10</v>
      </c>
      <c r="E10" s="4">
        <v>0.9</v>
      </c>
      <c r="F10" s="4"/>
    </row>
    <row r="11" s="1" customFormat="1" ht="22" customHeight="1" spans="1:6">
      <c r="A11" s="4">
        <v>9</v>
      </c>
      <c r="B11" s="5">
        <v>44966</v>
      </c>
      <c r="C11" s="4" t="s">
        <v>28</v>
      </c>
      <c r="D11" s="4" t="s">
        <v>10</v>
      </c>
      <c r="E11" s="4">
        <v>0.972</v>
      </c>
      <c r="F11" s="4"/>
    </row>
    <row r="12" s="1" customFormat="1" ht="22" customHeight="1" spans="1:6">
      <c r="A12" s="4">
        <v>10</v>
      </c>
      <c r="B12" s="5">
        <v>44967</v>
      </c>
      <c r="C12" s="4" t="s">
        <v>28</v>
      </c>
      <c r="D12" s="4" t="s">
        <v>10</v>
      </c>
      <c r="E12" s="4">
        <v>0.966</v>
      </c>
      <c r="F12" s="4"/>
    </row>
    <row r="13" s="1" customFormat="1" ht="22" customHeight="1" spans="1:6">
      <c r="A13" s="4">
        <v>11</v>
      </c>
      <c r="B13" s="5">
        <v>44968</v>
      </c>
      <c r="C13" s="4" t="s">
        <v>28</v>
      </c>
      <c r="D13" s="4" t="s">
        <v>10</v>
      </c>
      <c r="E13" s="4">
        <v>0.99</v>
      </c>
      <c r="F13" s="4"/>
    </row>
    <row r="14" s="1" customFormat="1" ht="22" customHeight="1" spans="1:6">
      <c r="A14" s="4">
        <v>12</v>
      </c>
      <c r="B14" s="5">
        <v>44969</v>
      </c>
      <c r="C14" s="4" t="s">
        <v>28</v>
      </c>
      <c r="D14" s="4" t="s">
        <v>10</v>
      </c>
      <c r="E14" s="4">
        <v>1.227</v>
      </c>
      <c r="F14" s="4"/>
    </row>
    <row r="15" s="1" customFormat="1" ht="22" customHeight="1" spans="1:6">
      <c r="A15" s="4">
        <v>13</v>
      </c>
      <c r="B15" s="5">
        <v>44970</v>
      </c>
      <c r="C15" s="4" t="s">
        <v>28</v>
      </c>
      <c r="D15" s="4" t="s">
        <v>10</v>
      </c>
      <c r="E15" s="4">
        <v>1.197</v>
      </c>
      <c r="F15" s="4"/>
    </row>
    <row r="16" s="1" customFormat="1" ht="22" customHeight="1" spans="1:6">
      <c r="A16" s="4">
        <v>14</v>
      </c>
      <c r="B16" s="5">
        <v>44971</v>
      </c>
      <c r="C16" s="4" t="s">
        <v>28</v>
      </c>
      <c r="D16" s="4" t="s">
        <v>10</v>
      </c>
      <c r="E16" s="4">
        <v>1.113</v>
      </c>
      <c r="F16" s="4"/>
    </row>
    <row r="17" s="1" customFormat="1" ht="22" customHeight="1" spans="1:6">
      <c r="A17" s="4">
        <v>15</v>
      </c>
      <c r="B17" s="5">
        <v>44972</v>
      </c>
      <c r="C17" s="4" t="s">
        <v>28</v>
      </c>
      <c r="D17" s="4" t="s">
        <v>10</v>
      </c>
      <c r="E17" s="4">
        <v>0.9</v>
      </c>
      <c r="F17" s="4"/>
    </row>
    <row r="18" s="1" customFormat="1" ht="22" customHeight="1" spans="1:6">
      <c r="A18" s="4">
        <v>16</v>
      </c>
      <c r="B18" s="5">
        <v>44973</v>
      </c>
      <c r="C18" s="4" t="s">
        <v>28</v>
      </c>
      <c r="D18" s="4" t="s">
        <v>10</v>
      </c>
      <c r="E18" s="4">
        <v>0.933</v>
      </c>
      <c r="F18" s="4"/>
    </row>
    <row r="19" s="1" customFormat="1" ht="22" customHeight="1" spans="1:6">
      <c r="A19" s="4">
        <v>17</v>
      </c>
      <c r="B19" s="5">
        <v>44974</v>
      </c>
      <c r="C19" s="4" t="s">
        <v>28</v>
      </c>
      <c r="D19" s="4" t="s">
        <v>10</v>
      </c>
      <c r="E19" s="4">
        <v>0.96</v>
      </c>
      <c r="F19" s="4"/>
    </row>
    <row r="20" s="1" customFormat="1" ht="22" customHeight="1" spans="1:6">
      <c r="A20" s="4">
        <v>18</v>
      </c>
      <c r="B20" s="5">
        <v>44975</v>
      </c>
      <c r="C20" s="4" t="s">
        <v>28</v>
      </c>
      <c r="D20" s="4" t="s">
        <v>10</v>
      </c>
      <c r="E20" s="4">
        <v>1.314</v>
      </c>
      <c r="F20" s="4"/>
    </row>
    <row r="21" s="1" customFormat="1" ht="22" customHeight="1" spans="1:6">
      <c r="A21" s="4">
        <v>19</v>
      </c>
      <c r="B21" s="5">
        <v>44976</v>
      </c>
      <c r="C21" s="4" t="s">
        <v>28</v>
      </c>
      <c r="D21" s="4" t="s">
        <v>10</v>
      </c>
      <c r="E21" s="4">
        <v>1.356</v>
      </c>
      <c r="F21" s="4"/>
    </row>
    <row r="22" s="1" customFormat="1" ht="22" customHeight="1" spans="1:6">
      <c r="A22" s="4">
        <v>20</v>
      </c>
      <c r="B22" s="5">
        <v>44977</v>
      </c>
      <c r="C22" s="4" t="s">
        <v>28</v>
      </c>
      <c r="D22" s="4" t="s">
        <v>10</v>
      </c>
      <c r="E22" s="4">
        <v>0.921</v>
      </c>
      <c r="F22" s="4"/>
    </row>
    <row r="23" s="1" customFormat="1" ht="22" customHeight="1" spans="1:6">
      <c r="A23" s="4">
        <v>21</v>
      </c>
      <c r="B23" s="5">
        <v>44978</v>
      </c>
      <c r="C23" s="4" t="s">
        <v>28</v>
      </c>
      <c r="D23" s="4" t="s">
        <v>10</v>
      </c>
      <c r="E23" s="4">
        <v>0.93</v>
      </c>
      <c r="F23" s="4"/>
    </row>
    <row r="24" s="1" customFormat="1" ht="22" customHeight="1" spans="1:6">
      <c r="A24" s="4">
        <v>22</v>
      </c>
      <c r="B24" s="5">
        <v>44979</v>
      </c>
      <c r="C24" s="4" t="s">
        <v>28</v>
      </c>
      <c r="D24" s="4" t="s">
        <v>10</v>
      </c>
      <c r="E24" s="4">
        <v>1.092</v>
      </c>
      <c r="F24" s="4"/>
    </row>
    <row r="25" s="1" customFormat="1" ht="22" customHeight="1" spans="1:6">
      <c r="A25" s="4">
        <v>23</v>
      </c>
      <c r="B25" s="5">
        <v>44980</v>
      </c>
      <c r="C25" s="4" t="s">
        <v>28</v>
      </c>
      <c r="D25" s="4" t="s">
        <v>10</v>
      </c>
      <c r="E25" s="4">
        <v>1.032</v>
      </c>
      <c r="F25" s="4"/>
    </row>
    <row r="26" s="1" customFormat="1" ht="22" customHeight="1" spans="1:6">
      <c r="A26" s="4">
        <v>24</v>
      </c>
      <c r="B26" s="5">
        <v>44981</v>
      </c>
      <c r="C26" s="4" t="s">
        <v>28</v>
      </c>
      <c r="D26" s="4" t="s">
        <v>10</v>
      </c>
      <c r="E26" s="4">
        <v>1.002</v>
      </c>
      <c r="F26" s="4"/>
    </row>
    <row r="27" s="1" customFormat="1" ht="22" customHeight="1" spans="1:6">
      <c r="A27" s="4">
        <v>25</v>
      </c>
      <c r="B27" s="5">
        <v>44982</v>
      </c>
      <c r="C27" s="4" t="s">
        <v>28</v>
      </c>
      <c r="D27" s="4" t="s">
        <v>10</v>
      </c>
      <c r="E27" s="4">
        <v>1.05</v>
      </c>
      <c r="F27" s="4"/>
    </row>
    <row r="28" s="1" customFormat="1" ht="22" customHeight="1" spans="1:6">
      <c r="A28" s="4">
        <v>26</v>
      </c>
      <c r="B28" s="5">
        <v>44983</v>
      </c>
      <c r="C28" s="4" t="s">
        <v>28</v>
      </c>
      <c r="D28" s="4" t="s">
        <v>10</v>
      </c>
      <c r="E28" s="4">
        <v>1.224</v>
      </c>
      <c r="F28" s="4"/>
    </row>
    <row r="29" s="1" customFormat="1" ht="22" customHeight="1" spans="1:6">
      <c r="A29" s="4">
        <v>27</v>
      </c>
      <c r="B29" s="5">
        <v>44984</v>
      </c>
      <c r="C29" s="4" t="s">
        <v>28</v>
      </c>
      <c r="D29" s="4" t="s">
        <v>10</v>
      </c>
      <c r="E29" s="4">
        <v>0.882</v>
      </c>
      <c r="F29" s="4"/>
    </row>
    <row r="30" s="1" customFormat="1" ht="22" customHeight="1" spans="1:6">
      <c r="A30" s="4">
        <v>28</v>
      </c>
      <c r="B30" s="5">
        <v>44985</v>
      </c>
      <c r="C30" s="4" t="s">
        <v>28</v>
      </c>
      <c r="D30" s="4" t="s">
        <v>10</v>
      </c>
      <c r="E30" s="4">
        <v>0.948</v>
      </c>
      <c r="F30" s="4"/>
    </row>
    <row r="31" s="1" customFormat="1" ht="22" customHeight="1" spans="1:6">
      <c r="A31" s="4"/>
      <c r="B31" s="4" t="s">
        <v>26</v>
      </c>
      <c r="C31" s="4"/>
      <c r="D31" s="4"/>
      <c r="E31" s="4">
        <f>SUM(E3:E30)</f>
        <v>29.871</v>
      </c>
      <c r="F31" s="4"/>
    </row>
  </sheetData>
  <mergeCells count="1">
    <mergeCell ref="A1:F1"/>
  </mergeCell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4"/>
  <sheetViews>
    <sheetView tabSelected="1" workbookViewId="0">
      <selection activeCell="J31" sqref="J31"/>
    </sheetView>
  </sheetViews>
  <sheetFormatPr defaultColWidth="9" defaultRowHeight="13.8" outlineLevelCol="7"/>
  <cols>
    <col min="1" max="1" width="8.77777777777778" style="1" customWidth="1"/>
    <col min="2" max="2" width="12.7777777777778" style="1" customWidth="1"/>
    <col min="3" max="3" width="12.1111111111111" style="1" customWidth="1"/>
    <col min="4" max="4" width="12.7777777777778" style="1" customWidth="1"/>
    <col min="5" max="5" width="10.7777777777778" style="1" customWidth="1"/>
    <col min="6" max="6" width="30.7777777777778" style="1" customWidth="1"/>
    <col min="7" max="7" width="10.7777777777778" style="1" customWidth="1"/>
    <col min="8" max="8" width="9" style="1"/>
    <col min="9" max="9" width="9.66666666666667" style="1"/>
    <col min="10" max="10" width="9" style="1"/>
    <col min="11" max="11" width="9.66666666666667" style="1"/>
    <col min="12" max="16384" width="9" style="1"/>
  </cols>
  <sheetData>
    <row r="1" s="1" customFormat="1" ht="30" customHeight="1" spans="1:8">
      <c r="A1" s="2" t="s">
        <v>39</v>
      </c>
      <c r="B1" s="2"/>
      <c r="C1" s="2"/>
      <c r="D1" s="2"/>
      <c r="E1" s="2"/>
      <c r="F1" s="2"/>
      <c r="G1" s="3"/>
      <c r="H1" s="3"/>
    </row>
    <row r="2" s="1" customFormat="1" ht="22" customHeight="1" spans="1:6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</row>
    <row r="3" s="1" customFormat="1" ht="22" customHeight="1" spans="1:6">
      <c r="A3" s="4">
        <v>1</v>
      </c>
      <c r="B3" s="5">
        <v>44986</v>
      </c>
      <c r="C3" s="4" t="s">
        <v>28</v>
      </c>
      <c r="D3" s="4" t="s">
        <v>10</v>
      </c>
      <c r="E3" s="4">
        <v>0.894</v>
      </c>
      <c r="F3" s="4"/>
    </row>
    <row r="4" s="1" customFormat="1" ht="22" customHeight="1" spans="1:6">
      <c r="A4" s="4">
        <v>2</v>
      </c>
      <c r="B4" s="5">
        <v>44987</v>
      </c>
      <c r="C4" s="4" t="s">
        <v>28</v>
      </c>
      <c r="D4" s="4" t="s">
        <v>10</v>
      </c>
      <c r="E4" s="4">
        <v>0.99</v>
      </c>
      <c r="F4" s="4"/>
    </row>
    <row r="5" s="1" customFormat="1" ht="22" customHeight="1" spans="1:6">
      <c r="A5" s="4">
        <v>3</v>
      </c>
      <c r="B5" s="5">
        <v>44988</v>
      </c>
      <c r="C5" s="4" t="s">
        <v>28</v>
      </c>
      <c r="D5" s="4" t="s">
        <v>10</v>
      </c>
      <c r="E5" s="4">
        <v>1.05</v>
      </c>
      <c r="F5" s="4"/>
    </row>
    <row r="6" s="1" customFormat="1" ht="22" customHeight="1" spans="1:6">
      <c r="A6" s="4">
        <v>4</v>
      </c>
      <c r="B6" s="5">
        <v>44989</v>
      </c>
      <c r="C6" s="4" t="s">
        <v>28</v>
      </c>
      <c r="D6" s="4" t="s">
        <v>10</v>
      </c>
      <c r="E6" s="4">
        <v>1.146</v>
      </c>
      <c r="F6" s="4"/>
    </row>
    <row r="7" s="1" customFormat="1" ht="22" customHeight="1" spans="1:6">
      <c r="A7" s="4">
        <v>5</v>
      </c>
      <c r="B7" s="5">
        <v>44990</v>
      </c>
      <c r="C7" s="4" t="s">
        <v>28</v>
      </c>
      <c r="D7" s="4" t="s">
        <v>10</v>
      </c>
      <c r="E7" s="4">
        <v>0.942</v>
      </c>
      <c r="F7" s="4"/>
    </row>
    <row r="8" s="1" customFormat="1" ht="22" customHeight="1" spans="1:6">
      <c r="A8" s="4">
        <v>6</v>
      </c>
      <c r="B8" s="5">
        <v>44991</v>
      </c>
      <c r="C8" s="4" t="s">
        <v>28</v>
      </c>
      <c r="D8" s="4" t="s">
        <v>10</v>
      </c>
      <c r="E8" s="4">
        <v>1.218</v>
      </c>
      <c r="F8" s="4"/>
    </row>
    <row r="9" s="1" customFormat="1" ht="22" customHeight="1" spans="1:6">
      <c r="A9" s="4">
        <v>7</v>
      </c>
      <c r="B9" s="5">
        <v>44992</v>
      </c>
      <c r="C9" s="4" t="s">
        <v>28</v>
      </c>
      <c r="D9" s="4" t="s">
        <v>10</v>
      </c>
      <c r="E9" s="4">
        <v>1.395</v>
      </c>
      <c r="F9" s="4"/>
    </row>
    <row r="10" s="1" customFormat="1" ht="22" customHeight="1" spans="1:6">
      <c r="A10" s="4">
        <v>8</v>
      </c>
      <c r="B10" s="5">
        <v>44993</v>
      </c>
      <c r="C10" s="4" t="s">
        <v>28</v>
      </c>
      <c r="D10" s="4" t="s">
        <v>10</v>
      </c>
      <c r="E10" s="4">
        <v>1.074</v>
      </c>
      <c r="F10" s="4"/>
    </row>
    <row r="11" s="1" customFormat="1" ht="22" customHeight="1" spans="1:6">
      <c r="A11" s="4">
        <v>9</v>
      </c>
      <c r="B11" s="5">
        <v>44994</v>
      </c>
      <c r="C11" s="4" t="s">
        <v>28</v>
      </c>
      <c r="D11" s="4" t="s">
        <v>10</v>
      </c>
      <c r="E11" s="4">
        <v>0.99</v>
      </c>
      <c r="F11" s="4"/>
    </row>
    <row r="12" s="1" customFormat="1" ht="22" customHeight="1" spans="1:6">
      <c r="A12" s="4">
        <v>10</v>
      </c>
      <c r="B12" s="5">
        <v>44995</v>
      </c>
      <c r="C12" s="4" t="s">
        <v>28</v>
      </c>
      <c r="D12" s="4" t="s">
        <v>10</v>
      </c>
      <c r="E12" s="4">
        <v>1.176</v>
      </c>
      <c r="F12" s="4"/>
    </row>
    <row r="13" s="1" customFormat="1" ht="22" customHeight="1" spans="1:6">
      <c r="A13" s="4">
        <v>11</v>
      </c>
      <c r="B13" s="5">
        <v>44996</v>
      </c>
      <c r="C13" s="4" t="s">
        <v>28</v>
      </c>
      <c r="D13" s="4" t="s">
        <v>10</v>
      </c>
      <c r="E13" s="4">
        <v>0.936</v>
      </c>
      <c r="F13" s="4"/>
    </row>
    <row r="14" s="1" customFormat="1" ht="22" customHeight="1" spans="1:6">
      <c r="A14" s="4">
        <v>12</v>
      </c>
      <c r="B14" s="5">
        <v>44997</v>
      </c>
      <c r="C14" s="4" t="s">
        <v>28</v>
      </c>
      <c r="D14" s="4" t="s">
        <v>10</v>
      </c>
      <c r="E14" s="4">
        <v>0.903</v>
      </c>
      <c r="F14" s="4"/>
    </row>
    <row r="15" s="1" customFormat="1" ht="22" customHeight="1" spans="1:6">
      <c r="A15" s="4">
        <v>13</v>
      </c>
      <c r="B15" s="5">
        <v>44998</v>
      </c>
      <c r="C15" s="4" t="s">
        <v>28</v>
      </c>
      <c r="D15" s="4" t="s">
        <v>10</v>
      </c>
      <c r="E15" s="4"/>
      <c r="F15" s="4"/>
    </row>
    <row r="16" s="1" customFormat="1" ht="22" customHeight="1" spans="1:6">
      <c r="A16" s="4">
        <v>14</v>
      </c>
      <c r="B16" s="5">
        <v>44999</v>
      </c>
      <c r="C16" s="4" t="s">
        <v>28</v>
      </c>
      <c r="D16" s="4" t="s">
        <v>10</v>
      </c>
      <c r="E16" s="4"/>
      <c r="F16" s="4"/>
    </row>
    <row r="17" s="1" customFormat="1" ht="22" customHeight="1" spans="1:6">
      <c r="A17" s="4">
        <v>15</v>
      </c>
      <c r="B17" s="5">
        <v>45000</v>
      </c>
      <c r="C17" s="4" t="s">
        <v>28</v>
      </c>
      <c r="D17" s="4" t="s">
        <v>10</v>
      </c>
      <c r="E17" s="4"/>
      <c r="F17" s="4"/>
    </row>
    <row r="18" s="1" customFormat="1" ht="22" customHeight="1" spans="1:6">
      <c r="A18" s="4">
        <v>16</v>
      </c>
      <c r="B18" s="5">
        <v>45001</v>
      </c>
      <c r="C18" s="4" t="s">
        <v>28</v>
      </c>
      <c r="D18" s="4" t="s">
        <v>10</v>
      </c>
      <c r="E18" s="4"/>
      <c r="F18" s="4"/>
    </row>
    <row r="19" s="1" customFormat="1" ht="22" customHeight="1" spans="1:6">
      <c r="A19" s="4">
        <v>17</v>
      </c>
      <c r="B19" s="5">
        <v>45002</v>
      </c>
      <c r="C19" s="4" t="s">
        <v>28</v>
      </c>
      <c r="D19" s="4" t="s">
        <v>10</v>
      </c>
      <c r="E19" s="4"/>
      <c r="F19" s="4"/>
    </row>
    <row r="20" s="1" customFormat="1" ht="22" customHeight="1" spans="1:6">
      <c r="A20" s="4">
        <v>18</v>
      </c>
      <c r="B20" s="5">
        <v>45003</v>
      </c>
      <c r="C20" s="4" t="s">
        <v>28</v>
      </c>
      <c r="D20" s="4" t="s">
        <v>10</v>
      </c>
      <c r="E20" s="4"/>
      <c r="F20" s="4"/>
    </row>
    <row r="21" s="1" customFormat="1" ht="22" customHeight="1" spans="1:6">
      <c r="A21" s="4">
        <v>19</v>
      </c>
      <c r="B21" s="5">
        <v>45004</v>
      </c>
      <c r="C21" s="4" t="s">
        <v>28</v>
      </c>
      <c r="D21" s="4" t="s">
        <v>10</v>
      </c>
      <c r="E21" s="4"/>
      <c r="F21" s="4"/>
    </row>
    <row r="22" s="1" customFormat="1" ht="22" customHeight="1" spans="1:6">
      <c r="A22" s="4">
        <v>20</v>
      </c>
      <c r="B22" s="5">
        <v>45005</v>
      </c>
      <c r="C22" s="4" t="s">
        <v>28</v>
      </c>
      <c r="D22" s="4" t="s">
        <v>10</v>
      </c>
      <c r="E22" s="4"/>
      <c r="F22" s="4"/>
    </row>
    <row r="23" s="1" customFormat="1" ht="22" customHeight="1" spans="1:6">
      <c r="A23" s="4">
        <v>21</v>
      </c>
      <c r="B23" s="5">
        <v>45006</v>
      </c>
      <c r="C23" s="4" t="s">
        <v>28</v>
      </c>
      <c r="D23" s="4" t="s">
        <v>10</v>
      </c>
      <c r="E23" s="4"/>
      <c r="F23" s="4"/>
    </row>
    <row r="24" s="1" customFormat="1" ht="22" customHeight="1" spans="1:6">
      <c r="A24" s="4">
        <v>22</v>
      </c>
      <c r="B24" s="5">
        <v>45007</v>
      </c>
      <c r="C24" s="4" t="s">
        <v>28</v>
      </c>
      <c r="D24" s="4" t="s">
        <v>10</v>
      </c>
      <c r="E24" s="4"/>
      <c r="F24" s="4"/>
    </row>
    <row r="25" s="1" customFormat="1" ht="22" customHeight="1" spans="1:6">
      <c r="A25" s="4">
        <v>23</v>
      </c>
      <c r="B25" s="5">
        <v>45008</v>
      </c>
      <c r="C25" s="4" t="s">
        <v>28</v>
      </c>
      <c r="D25" s="4" t="s">
        <v>10</v>
      </c>
      <c r="E25" s="4"/>
      <c r="F25" s="4"/>
    </row>
    <row r="26" s="1" customFormat="1" ht="22" customHeight="1" spans="1:6">
      <c r="A26" s="4">
        <v>24</v>
      </c>
      <c r="B26" s="5">
        <v>45009</v>
      </c>
      <c r="C26" s="4" t="s">
        <v>28</v>
      </c>
      <c r="D26" s="4" t="s">
        <v>10</v>
      </c>
      <c r="E26" s="4"/>
      <c r="F26" s="4"/>
    </row>
    <row r="27" s="1" customFormat="1" ht="22" customHeight="1" spans="1:6">
      <c r="A27" s="4">
        <v>25</v>
      </c>
      <c r="B27" s="5">
        <v>45010</v>
      </c>
      <c r="C27" s="4" t="s">
        <v>28</v>
      </c>
      <c r="D27" s="4" t="s">
        <v>10</v>
      </c>
      <c r="E27" s="4"/>
      <c r="F27" s="4"/>
    </row>
    <row r="28" s="1" customFormat="1" ht="22" customHeight="1" spans="1:6">
      <c r="A28" s="4">
        <v>26</v>
      </c>
      <c r="B28" s="5">
        <v>45011</v>
      </c>
      <c r="C28" s="4" t="s">
        <v>28</v>
      </c>
      <c r="D28" s="4" t="s">
        <v>10</v>
      </c>
      <c r="E28" s="4"/>
      <c r="F28" s="4"/>
    </row>
    <row r="29" s="1" customFormat="1" ht="22" customHeight="1" spans="1:6">
      <c r="A29" s="4">
        <v>27</v>
      </c>
      <c r="B29" s="5">
        <v>45012</v>
      </c>
      <c r="C29" s="4" t="s">
        <v>28</v>
      </c>
      <c r="D29" s="4" t="s">
        <v>10</v>
      </c>
      <c r="E29" s="4"/>
      <c r="F29" s="4"/>
    </row>
    <row r="30" s="1" customFormat="1" ht="22" customHeight="1" spans="1:6">
      <c r="A30" s="4">
        <v>28</v>
      </c>
      <c r="B30" s="5">
        <v>45013</v>
      </c>
      <c r="C30" s="4" t="s">
        <v>28</v>
      </c>
      <c r="D30" s="4" t="s">
        <v>10</v>
      </c>
      <c r="E30" s="4"/>
      <c r="F30" s="4"/>
    </row>
    <row r="31" s="1" customFormat="1" ht="22" customHeight="1" spans="1:6">
      <c r="A31" s="4">
        <v>29</v>
      </c>
      <c r="B31" s="5">
        <v>45014</v>
      </c>
      <c r="C31" s="4" t="s">
        <v>28</v>
      </c>
      <c r="D31" s="4" t="s">
        <v>10</v>
      </c>
      <c r="E31" s="4"/>
      <c r="F31" s="4"/>
    </row>
    <row r="32" s="1" customFormat="1" ht="22" customHeight="1" spans="1:6">
      <c r="A32" s="4">
        <v>30</v>
      </c>
      <c r="B32" s="5">
        <v>45015</v>
      </c>
      <c r="C32" s="4" t="s">
        <v>28</v>
      </c>
      <c r="D32" s="4" t="s">
        <v>10</v>
      </c>
      <c r="E32" s="4"/>
      <c r="F32" s="4"/>
    </row>
    <row r="33" s="1" customFormat="1" ht="22" customHeight="1" spans="1:6">
      <c r="A33" s="4">
        <v>31</v>
      </c>
      <c r="B33" s="5">
        <v>45016</v>
      </c>
      <c r="C33" s="4" t="s">
        <v>28</v>
      </c>
      <c r="D33" s="4" t="s">
        <v>10</v>
      </c>
      <c r="E33" s="4"/>
      <c r="F33" s="4"/>
    </row>
    <row r="34" s="1" customFormat="1" ht="22" customHeight="1" spans="1:6">
      <c r="A34" s="4"/>
      <c r="B34" s="4" t="s">
        <v>26</v>
      </c>
      <c r="C34" s="4"/>
      <c r="D34" s="4"/>
      <c r="E34" s="4">
        <f>SUM(E3:E33)</f>
        <v>12.714</v>
      </c>
      <c r="F34" s="4"/>
    </row>
  </sheetData>
  <mergeCells count="1">
    <mergeCell ref="A1:F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workbookViewId="0">
      <selection activeCell="D2" sqref="D2:D7"/>
    </sheetView>
  </sheetViews>
  <sheetFormatPr defaultColWidth="9" defaultRowHeight="13.8" outlineLevelRow="7"/>
  <cols>
    <col min="1" max="1" width="8.77777777777778" style="1" customWidth="1"/>
    <col min="2" max="2" width="12.7777777777778" style="1" customWidth="1"/>
    <col min="3" max="4" width="12.1111111111111" style="1" customWidth="1"/>
    <col min="5" max="5" width="12.7777777777778" style="1" customWidth="1"/>
    <col min="6" max="6" width="40.3333333333333" style="1" customWidth="1"/>
    <col min="7" max="8" width="10.7777777777778" style="1" customWidth="1"/>
    <col min="9" max="16384" width="9" style="1"/>
  </cols>
  <sheetData>
    <row r="1" ht="30" customHeight="1" spans="1:9">
      <c r="A1" s="2" t="s">
        <v>27</v>
      </c>
      <c r="B1" s="2"/>
      <c r="C1" s="2"/>
      <c r="D1" s="2"/>
      <c r="E1" s="2"/>
      <c r="F1" s="2"/>
      <c r="G1" s="3"/>
      <c r="H1" s="3"/>
      <c r="I1" s="3"/>
    </row>
    <row r="2" ht="22" customHeight="1" spans="1:6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</row>
    <row r="3" ht="22" customHeight="1" spans="1:6">
      <c r="A3" s="4">
        <v>1</v>
      </c>
      <c r="B3" s="7">
        <v>44445</v>
      </c>
      <c r="C3" s="4" t="s">
        <v>28</v>
      </c>
      <c r="D3" s="4" t="s">
        <v>10</v>
      </c>
      <c r="E3" s="4">
        <f>6140*0.3/1000</f>
        <v>1.842</v>
      </c>
      <c r="F3" s="4"/>
    </row>
    <row r="4" ht="22" customHeight="1" spans="1:6">
      <c r="A4" s="4">
        <v>2</v>
      </c>
      <c r="B4" s="7">
        <v>44448</v>
      </c>
      <c r="C4" s="4" t="s">
        <v>28</v>
      </c>
      <c r="D4" s="4" t="s">
        <v>10</v>
      </c>
      <c r="E4" s="4">
        <f>5560*0.3/1000</f>
        <v>1.668</v>
      </c>
      <c r="F4" s="4"/>
    </row>
    <row r="5" ht="22" customHeight="1" spans="1:6">
      <c r="A5" s="4">
        <v>3</v>
      </c>
      <c r="B5" s="7">
        <v>44451</v>
      </c>
      <c r="C5" s="4" t="s">
        <v>28</v>
      </c>
      <c r="D5" s="4" t="s">
        <v>10</v>
      </c>
      <c r="E5" s="4">
        <f>4620*0.3/1000</f>
        <v>1.386</v>
      </c>
      <c r="F5" s="4"/>
    </row>
    <row r="6" ht="22" customHeight="1" spans="1:6">
      <c r="A6" s="4">
        <v>4</v>
      </c>
      <c r="B6" s="7">
        <v>44460</v>
      </c>
      <c r="C6" s="4" t="s">
        <v>28</v>
      </c>
      <c r="D6" s="4" t="s">
        <v>10</v>
      </c>
      <c r="E6" s="4">
        <f>5760*0.3/1000</f>
        <v>1.728</v>
      </c>
      <c r="F6" s="4"/>
    </row>
    <row r="7" ht="22" customHeight="1" spans="1:6">
      <c r="A7" s="4">
        <v>5</v>
      </c>
      <c r="B7" s="7">
        <v>44463</v>
      </c>
      <c r="C7" s="4" t="s">
        <v>28</v>
      </c>
      <c r="D7" s="4" t="s">
        <v>10</v>
      </c>
      <c r="E7" s="4">
        <f>4850*0.3/1000</f>
        <v>1.455</v>
      </c>
      <c r="F7" s="4"/>
    </row>
    <row r="8" ht="22" customHeight="1" spans="1:6">
      <c r="A8" s="4">
        <v>6</v>
      </c>
      <c r="B8" s="4" t="s">
        <v>26</v>
      </c>
      <c r="C8" s="4"/>
      <c r="D8" s="4"/>
      <c r="E8" s="4">
        <f>SUM(E3:E7)</f>
        <v>8.079</v>
      </c>
      <c r="F8" s="4"/>
    </row>
  </sheetData>
  <mergeCells count="1">
    <mergeCell ref="A1:F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workbookViewId="0">
      <selection activeCell="C17" sqref="C17"/>
    </sheetView>
  </sheetViews>
  <sheetFormatPr defaultColWidth="9" defaultRowHeight="13.8" outlineLevelRow="7" outlineLevelCol="7"/>
  <cols>
    <col min="1" max="1" width="8.77777777777778" style="1" customWidth="1"/>
    <col min="2" max="2" width="12.7777777777778" style="1" customWidth="1"/>
    <col min="3" max="3" width="12.1111111111111" style="1" customWidth="1"/>
    <col min="4" max="4" width="12.7777777777778" style="1" customWidth="1"/>
    <col min="5" max="5" width="10.7777777777778" style="1" customWidth="1"/>
    <col min="6" max="6" width="30.7777777777778" style="1" customWidth="1"/>
    <col min="7" max="7" width="10.7777777777778" style="1" customWidth="1"/>
    <col min="8" max="8" width="9" style="1"/>
    <col min="9" max="9" width="9.66666666666667" style="1"/>
    <col min="10" max="10" width="9" style="1"/>
    <col min="11" max="11" width="9.66666666666667" style="1"/>
    <col min="12" max="16384" width="9" style="1"/>
  </cols>
  <sheetData>
    <row r="1" s="1" customFormat="1" ht="30" customHeight="1" spans="1:8">
      <c r="A1" s="2" t="s">
        <v>29</v>
      </c>
      <c r="B1" s="2"/>
      <c r="C1" s="2"/>
      <c r="D1" s="2"/>
      <c r="E1" s="2"/>
      <c r="F1" s="2"/>
      <c r="G1" s="3"/>
      <c r="H1" s="3"/>
    </row>
    <row r="2" s="1" customFormat="1" ht="22" customHeight="1" spans="1:6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</row>
    <row r="3" s="1" customFormat="1" ht="22" customHeight="1" spans="1:6">
      <c r="A3" s="4">
        <v>1</v>
      </c>
      <c r="B3" s="7">
        <v>44471</v>
      </c>
      <c r="C3" s="4" t="s">
        <v>28</v>
      </c>
      <c r="D3" s="4" t="s">
        <v>10</v>
      </c>
      <c r="E3" s="4">
        <v>1.542</v>
      </c>
      <c r="F3" s="4"/>
    </row>
    <row r="4" s="1" customFormat="1" ht="22" customHeight="1" spans="1:6">
      <c r="A4" s="4">
        <v>2</v>
      </c>
      <c r="B4" s="7">
        <v>44489</v>
      </c>
      <c r="C4" s="4" t="s">
        <v>28</v>
      </c>
      <c r="D4" s="4" t="s">
        <v>10</v>
      </c>
      <c r="E4" s="4">
        <v>1.638</v>
      </c>
      <c r="F4" s="4"/>
    </row>
    <row r="5" s="1" customFormat="1" ht="22" customHeight="1" spans="1:6">
      <c r="A5" s="4">
        <v>3</v>
      </c>
      <c r="B5" s="7">
        <v>44494</v>
      </c>
      <c r="C5" s="4" t="s">
        <v>28</v>
      </c>
      <c r="D5" s="4" t="s">
        <v>10</v>
      </c>
      <c r="E5" s="4">
        <v>1.266</v>
      </c>
      <c r="F5" s="4"/>
    </row>
    <row r="6" s="1" customFormat="1" ht="22" customHeight="1" spans="1:6">
      <c r="A6" s="4">
        <v>4</v>
      </c>
      <c r="B6" s="7">
        <v>44497</v>
      </c>
      <c r="C6" s="4" t="s">
        <v>28</v>
      </c>
      <c r="D6" s="4" t="s">
        <v>10</v>
      </c>
      <c r="E6" s="4">
        <v>1.35</v>
      </c>
      <c r="F6" s="4"/>
    </row>
    <row r="7" s="1" customFormat="1" ht="22" customHeight="1" spans="1:6">
      <c r="A7" s="4">
        <v>5</v>
      </c>
      <c r="B7" s="7">
        <v>44499</v>
      </c>
      <c r="C7" s="4" t="s">
        <v>28</v>
      </c>
      <c r="D7" s="4" t="s">
        <v>10</v>
      </c>
      <c r="E7" s="4">
        <v>1.026</v>
      </c>
      <c r="F7" s="4"/>
    </row>
    <row r="8" s="1" customFormat="1" ht="22" customHeight="1" spans="1:6">
      <c r="A8" s="4">
        <v>6</v>
      </c>
      <c r="B8" s="4" t="s">
        <v>26</v>
      </c>
      <c r="C8" s="4"/>
      <c r="D8" s="4"/>
      <c r="E8" s="4">
        <f>SUM(E3:E7)</f>
        <v>6.822</v>
      </c>
      <c r="F8" s="4"/>
    </row>
  </sheetData>
  <mergeCells count="1">
    <mergeCell ref="A1:F1"/>
  </mergeCells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workbookViewId="0">
      <selection activeCell="A1" sqref="$A1:$XFD1048576"/>
    </sheetView>
  </sheetViews>
  <sheetFormatPr defaultColWidth="9" defaultRowHeight="13.8" outlineLevelCol="7"/>
  <cols>
    <col min="1" max="1" width="8.77777777777778" style="1" customWidth="1"/>
    <col min="2" max="2" width="12.7777777777778" style="1" customWidth="1"/>
    <col min="3" max="3" width="12.1111111111111" style="1" customWidth="1"/>
    <col min="4" max="4" width="12.7777777777778" style="1" customWidth="1"/>
    <col min="5" max="5" width="10.7777777777778" style="1" customWidth="1"/>
    <col min="6" max="6" width="30.7777777777778" style="1" customWidth="1"/>
    <col min="7" max="7" width="10.7777777777778" style="1" customWidth="1"/>
    <col min="8" max="8" width="9" style="1"/>
    <col min="9" max="9" width="9.66666666666667" style="1"/>
    <col min="10" max="10" width="9" style="1"/>
    <col min="11" max="11" width="9.66666666666667" style="1"/>
    <col min="12" max="16384" width="9" style="1"/>
  </cols>
  <sheetData>
    <row r="1" s="1" customFormat="1" ht="30" customHeight="1" spans="1:8">
      <c r="A1" s="2" t="s">
        <v>30</v>
      </c>
      <c r="B1" s="2"/>
      <c r="C1" s="2"/>
      <c r="D1" s="2"/>
      <c r="E1" s="2"/>
      <c r="F1" s="2"/>
      <c r="G1" s="3"/>
      <c r="H1" s="3"/>
    </row>
    <row r="2" s="1" customFormat="1" ht="22" customHeight="1" spans="1:6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</row>
    <row r="3" s="1" customFormat="1" ht="22" customHeight="1" spans="1:6">
      <c r="A3" s="4">
        <v>1</v>
      </c>
      <c r="B3" s="7">
        <v>44509</v>
      </c>
      <c r="C3" s="4" t="s">
        <v>28</v>
      </c>
      <c r="D3" s="4" t="s">
        <v>10</v>
      </c>
      <c r="E3" s="4">
        <v>1.32</v>
      </c>
      <c r="F3" s="4"/>
    </row>
    <row r="4" s="1" customFormat="1" ht="22" customHeight="1" spans="1:6">
      <c r="A4" s="4">
        <v>2</v>
      </c>
      <c r="B4" s="7">
        <v>44512</v>
      </c>
      <c r="C4" s="4" t="s">
        <v>28</v>
      </c>
      <c r="D4" s="4" t="s">
        <v>10</v>
      </c>
      <c r="E4" s="4">
        <v>1.158</v>
      </c>
      <c r="F4" s="4"/>
    </row>
    <row r="5" s="1" customFormat="1" ht="22" customHeight="1" spans="1:6">
      <c r="A5" s="4">
        <v>3</v>
      </c>
      <c r="B5" s="7">
        <v>44515</v>
      </c>
      <c r="C5" s="4" t="s">
        <v>28</v>
      </c>
      <c r="D5" s="4" t="s">
        <v>10</v>
      </c>
      <c r="E5" s="4">
        <v>1.824</v>
      </c>
      <c r="F5" s="4"/>
    </row>
    <row r="6" s="1" customFormat="1" ht="22" customHeight="1" spans="1:6">
      <c r="A6" s="4">
        <v>4</v>
      </c>
      <c r="B6" s="7">
        <v>44518</v>
      </c>
      <c r="C6" s="4" t="s">
        <v>28</v>
      </c>
      <c r="D6" s="4" t="s">
        <v>10</v>
      </c>
      <c r="E6" s="4">
        <v>1.308</v>
      </c>
      <c r="F6" s="4"/>
    </row>
    <row r="7" s="1" customFormat="1" ht="22" customHeight="1" spans="1:6">
      <c r="A7" s="4">
        <v>5</v>
      </c>
      <c r="B7" s="7">
        <v>44521</v>
      </c>
      <c r="C7" s="4" t="s">
        <v>28</v>
      </c>
      <c r="D7" s="4" t="s">
        <v>10</v>
      </c>
      <c r="E7" s="4">
        <v>1.494</v>
      </c>
      <c r="F7" s="4"/>
    </row>
    <row r="8" s="1" customFormat="1" ht="22" customHeight="1" spans="1:6">
      <c r="A8" s="4">
        <v>6</v>
      </c>
      <c r="B8" s="7">
        <v>44524</v>
      </c>
      <c r="C8" s="4" t="s">
        <v>28</v>
      </c>
      <c r="D8" s="4" t="s">
        <v>10</v>
      </c>
      <c r="E8" s="4">
        <v>1.356</v>
      </c>
      <c r="F8" s="4"/>
    </row>
    <row r="9" s="1" customFormat="1" ht="22" customHeight="1" spans="1:6">
      <c r="A9" s="4">
        <v>7</v>
      </c>
      <c r="B9" s="7">
        <v>44527</v>
      </c>
      <c r="C9" s="4" t="s">
        <v>28</v>
      </c>
      <c r="D9" s="4" t="s">
        <v>10</v>
      </c>
      <c r="E9" s="4">
        <v>1.368</v>
      </c>
      <c r="F9" s="4"/>
    </row>
    <row r="10" s="1" customFormat="1" ht="22" customHeight="1" spans="1:6">
      <c r="A10" s="4">
        <v>8</v>
      </c>
      <c r="B10" s="7">
        <v>44530</v>
      </c>
      <c r="C10" s="4" t="s">
        <v>28</v>
      </c>
      <c r="D10" s="4" t="s">
        <v>10</v>
      </c>
      <c r="E10" s="4">
        <v>1.584</v>
      </c>
      <c r="F10" s="4"/>
    </row>
    <row r="11" s="1" customFormat="1" ht="22" customHeight="1" spans="1:6">
      <c r="A11" s="4"/>
      <c r="B11" s="4" t="s">
        <v>26</v>
      </c>
      <c r="C11" s="4"/>
      <c r="D11" s="4"/>
      <c r="E11" s="4">
        <f>SUM(E3:E10)</f>
        <v>11.412</v>
      </c>
      <c r="F11" s="4"/>
    </row>
  </sheetData>
  <mergeCells count="1">
    <mergeCell ref="A1:F1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"/>
  <sheetViews>
    <sheetView workbookViewId="0">
      <selection activeCell="A1" sqref="$A1:$XFD1048576"/>
    </sheetView>
  </sheetViews>
  <sheetFormatPr defaultColWidth="9" defaultRowHeight="13.8" outlineLevelCol="7"/>
  <cols>
    <col min="1" max="1" width="8.77777777777778" style="1" customWidth="1"/>
    <col min="2" max="2" width="12.7777777777778" style="1" customWidth="1"/>
    <col min="3" max="3" width="12.1111111111111" style="1" customWidth="1"/>
    <col min="4" max="4" width="12.7777777777778" style="1" customWidth="1"/>
    <col min="5" max="5" width="10.7777777777778" style="1" customWidth="1"/>
    <col min="6" max="6" width="30.7777777777778" style="1" customWidth="1"/>
    <col min="7" max="7" width="10.7777777777778" style="1" customWidth="1"/>
    <col min="8" max="8" width="9" style="1"/>
    <col min="9" max="9" width="9.66666666666667" style="1"/>
    <col min="10" max="10" width="9" style="1"/>
    <col min="11" max="11" width="9.66666666666667" style="1"/>
    <col min="12" max="16384" width="9" style="1"/>
  </cols>
  <sheetData>
    <row r="1" s="1" customFormat="1" ht="30" customHeight="1" spans="1:8">
      <c r="A1" s="2" t="s">
        <v>31</v>
      </c>
      <c r="B1" s="2"/>
      <c r="C1" s="2"/>
      <c r="D1" s="2"/>
      <c r="E1" s="2"/>
      <c r="F1" s="2"/>
      <c r="G1" s="3"/>
      <c r="H1" s="3"/>
    </row>
    <row r="2" s="1" customFormat="1" ht="22" customHeight="1" spans="1:6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</row>
    <row r="3" s="1" customFormat="1" ht="22" customHeight="1" spans="1:6">
      <c r="A3" s="4">
        <v>1</v>
      </c>
      <c r="B3" s="7">
        <v>44532</v>
      </c>
      <c r="C3" s="4" t="s">
        <v>28</v>
      </c>
      <c r="D3" s="4" t="s">
        <v>10</v>
      </c>
      <c r="E3" s="4">
        <v>0.87</v>
      </c>
      <c r="F3" s="4"/>
    </row>
    <row r="4" s="1" customFormat="1" ht="22" customHeight="1" spans="1:6">
      <c r="A4" s="4">
        <v>2</v>
      </c>
      <c r="B4" s="7">
        <v>44535</v>
      </c>
      <c r="C4" s="4" t="s">
        <v>28</v>
      </c>
      <c r="D4" s="4" t="s">
        <v>10</v>
      </c>
      <c r="E4" s="4">
        <v>1.338</v>
      </c>
      <c r="F4" s="4"/>
    </row>
    <row r="5" s="1" customFormat="1" ht="22" customHeight="1" spans="1:6">
      <c r="A5" s="4">
        <v>3</v>
      </c>
      <c r="B5" s="7">
        <v>44538</v>
      </c>
      <c r="C5" s="4" t="s">
        <v>28</v>
      </c>
      <c r="D5" s="4" t="s">
        <v>10</v>
      </c>
      <c r="E5" s="4">
        <v>1.17</v>
      </c>
      <c r="F5" s="4"/>
    </row>
    <row r="6" s="1" customFormat="1" ht="22" customHeight="1" spans="1:6">
      <c r="A6" s="4">
        <v>4</v>
      </c>
      <c r="B6" s="7">
        <v>44541</v>
      </c>
      <c r="C6" s="4" t="s">
        <v>28</v>
      </c>
      <c r="D6" s="4" t="s">
        <v>10</v>
      </c>
      <c r="E6" s="4">
        <v>1.296</v>
      </c>
      <c r="F6" s="4"/>
    </row>
    <row r="7" s="1" customFormat="1" ht="22" customHeight="1" spans="1:6">
      <c r="A7" s="4">
        <v>5</v>
      </c>
      <c r="B7" s="7">
        <v>44544</v>
      </c>
      <c r="C7" s="4" t="s">
        <v>28</v>
      </c>
      <c r="D7" s="4" t="s">
        <v>10</v>
      </c>
      <c r="E7" s="4">
        <v>1.626</v>
      </c>
      <c r="F7" s="4"/>
    </row>
    <row r="8" s="1" customFormat="1" ht="22" customHeight="1" spans="1:6">
      <c r="A8" s="4">
        <v>6</v>
      </c>
      <c r="B8" s="7">
        <v>44547</v>
      </c>
      <c r="C8" s="4" t="s">
        <v>28</v>
      </c>
      <c r="D8" s="4" t="s">
        <v>10</v>
      </c>
      <c r="E8" s="4">
        <v>1.44</v>
      </c>
      <c r="F8" s="4"/>
    </row>
    <row r="9" s="1" customFormat="1" ht="22" customHeight="1" spans="1:6">
      <c r="A9" s="4">
        <v>7</v>
      </c>
      <c r="B9" s="7">
        <v>44550</v>
      </c>
      <c r="C9" s="4" t="s">
        <v>28</v>
      </c>
      <c r="D9" s="4" t="s">
        <v>10</v>
      </c>
      <c r="E9" s="4">
        <v>1.446</v>
      </c>
      <c r="F9" s="4"/>
    </row>
    <row r="10" s="1" customFormat="1" ht="22" customHeight="1" spans="1:6">
      <c r="A10" s="4">
        <v>8</v>
      </c>
      <c r="B10" s="7">
        <v>44553</v>
      </c>
      <c r="C10" s="4" t="s">
        <v>28</v>
      </c>
      <c r="D10" s="4" t="s">
        <v>10</v>
      </c>
      <c r="E10" s="4">
        <v>1.2</v>
      </c>
      <c r="F10" s="4"/>
    </row>
    <row r="11" s="1" customFormat="1" ht="22" customHeight="1" spans="1:6">
      <c r="A11" s="4">
        <v>9</v>
      </c>
      <c r="B11" s="7">
        <v>44555</v>
      </c>
      <c r="C11" s="4" t="s">
        <v>28</v>
      </c>
      <c r="D11" s="4" t="s">
        <v>10</v>
      </c>
      <c r="E11" s="4">
        <v>0.972</v>
      </c>
      <c r="F11" s="4"/>
    </row>
    <row r="12" s="1" customFormat="1" ht="22" customHeight="1" spans="1:6">
      <c r="A12" s="4">
        <v>10</v>
      </c>
      <c r="B12" s="7">
        <v>44558</v>
      </c>
      <c r="C12" s="4" t="s">
        <v>28</v>
      </c>
      <c r="D12" s="4" t="s">
        <v>10</v>
      </c>
      <c r="E12" s="4">
        <v>1.284</v>
      </c>
      <c r="F12" s="4"/>
    </row>
    <row r="13" s="1" customFormat="1" ht="22" customHeight="1" spans="1:6">
      <c r="A13" s="4">
        <v>11</v>
      </c>
      <c r="B13" s="7">
        <v>44561</v>
      </c>
      <c r="C13" s="4" t="s">
        <v>28</v>
      </c>
      <c r="D13" s="4" t="s">
        <v>10</v>
      </c>
      <c r="E13" s="4">
        <v>1.59</v>
      </c>
      <c r="F13" s="4"/>
    </row>
    <row r="14" s="1" customFormat="1" ht="22" customHeight="1" spans="1:6">
      <c r="A14" s="4"/>
      <c r="B14" s="4" t="s">
        <v>26</v>
      </c>
      <c r="C14" s="4"/>
      <c r="D14" s="4"/>
      <c r="E14" s="4">
        <f>SUM(E3:E13)</f>
        <v>14.232</v>
      </c>
      <c r="F14" s="4"/>
    </row>
  </sheetData>
  <mergeCells count="1">
    <mergeCell ref="A1:F1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workbookViewId="0">
      <selection activeCell="A1" sqref="$A1:$XFD1048576"/>
    </sheetView>
  </sheetViews>
  <sheetFormatPr defaultColWidth="9" defaultRowHeight="13.8" outlineLevelCol="7"/>
  <cols>
    <col min="1" max="1" width="8.77777777777778" style="1" customWidth="1"/>
    <col min="2" max="2" width="12.7777777777778" style="1" customWidth="1"/>
    <col min="3" max="3" width="12.1111111111111" style="1" customWidth="1"/>
    <col min="4" max="4" width="12.7777777777778" style="1" customWidth="1"/>
    <col min="5" max="5" width="10.7777777777778" style="1" customWidth="1"/>
    <col min="6" max="6" width="30.7777777777778" style="1" customWidth="1"/>
    <col min="7" max="7" width="10.7777777777778" style="1" customWidth="1"/>
    <col min="8" max="8" width="9" style="1"/>
    <col min="9" max="9" width="9.66666666666667" style="1"/>
    <col min="10" max="10" width="9" style="1"/>
    <col min="11" max="11" width="9.66666666666667" style="1"/>
    <col min="12" max="16384" width="9" style="1"/>
  </cols>
  <sheetData>
    <row r="1" s="1" customFormat="1" ht="30" customHeight="1" spans="1:8">
      <c r="A1" s="2" t="s">
        <v>32</v>
      </c>
      <c r="B1" s="2"/>
      <c r="C1" s="2"/>
      <c r="D1" s="2"/>
      <c r="E1" s="2"/>
      <c r="F1" s="2"/>
      <c r="G1" s="3"/>
      <c r="H1" s="3"/>
    </row>
    <row r="2" s="1" customFormat="1" ht="22" customHeight="1" spans="1:6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</row>
    <row r="3" s="1" customFormat="1" ht="22" customHeight="1" spans="1:6">
      <c r="A3" s="4">
        <v>1</v>
      </c>
      <c r="B3" s="6">
        <v>44564</v>
      </c>
      <c r="C3" s="4" t="s">
        <v>28</v>
      </c>
      <c r="D3" s="4" t="s">
        <v>10</v>
      </c>
      <c r="E3" s="4">
        <v>1.758</v>
      </c>
      <c r="F3" s="4"/>
    </row>
    <row r="4" s="1" customFormat="1" ht="22" customHeight="1" spans="1:6">
      <c r="A4" s="4">
        <v>2</v>
      </c>
      <c r="B4" s="6">
        <v>44567</v>
      </c>
      <c r="C4" s="4" t="s">
        <v>28</v>
      </c>
      <c r="D4" s="4" t="s">
        <v>10</v>
      </c>
      <c r="E4" s="4">
        <v>1.452</v>
      </c>
      <c r="F4" s="4"/>
    </row>
    <row r="5" s="1" customFormat="1" ht="22" customHeight="1" spans="1:6">
      <c r="A5" s="4">
        <v>3</v>
      </c>
      <c r="B5" s="6">
        <v>44570</v>
      </c>
      <c r="C5" s="4" t="s">
        <v>28</v>
      </c>
      <c r="D5" s="4" t="s">
        <v>10</v>
      </c>
      <c r="E5" s="4">
        <v>1.638</v>
      </c>
      <c r="F5" s="4"/>
    </row>
    <row r="6" s="1" customFormat="1" ht="22" customHeight="1" spans="1:6">
      <c r="A6" s="4">
        <v>4</v>
      </c>
      <c r="B6" s="6">
        <v>44573</v>
      </c>
      <c r="C6" s="4" t="s">
        <v>28</v>
      </c>
      <c r="D6" s="4" t="s">
        <v>10</v>
      </c>
      <c r="E6" s="4">
        <v>1.758</v>
      </c>
      <c r="F6" s="4"/>
    </row>
    <row r="7" s="1" customFormat="1" ht="22" customHeight="1" spans="1:6">
      <c r="A7" s="4">
        <v>5</v>
      </c>
      <c r="B7" s="6">
        <v>44576</v>
      </c>
      <c r="C7" s="4" t="s">
        <v>28</v>
      </c>
      <c r="D7" s="4" t="s">
        <v>10</v>
      </c>
      <c r="E7" s="4">
        <v>1.584</v>
      </c>
      <c r="F7" s="4"/>
    </row>
    <row r="8" s="1" customFormat="1" ht="22" customHeight="1" spans="1:6">
      <c r="A8" s="4">
        <v>6</v>
      </c>
      <c r="B8" s="6">
        <v>44579</v>
      </c>
      <c r="C8" s="4" t="s">
        <v>28</v>
      </c>
      <c r="D8" s="4" t="s">
        <v>10</v>
      </c>
      <c r="E8" s="4">
        <v>1.536</v>
      </c>
      <c r="F8" s="4"/>
    </row>
    <row r="9" s="1" customFormat="1" ht="22" customHeight="1" spans="1:6">
      <c r="A9" s="4">
        <v>7</v>
      </c>
      <c r="B9" s="6">
        <v>44582</v>
      </c>
      <c r="C9" s="4" t="s">
        <v>28</v>
      </c>
      <c r="D9" s="4" t="s">
        <v>10</v>
      </c>
      <c r="E9" s="4">
        <v>1.848</v>
      </c>
      <c r="F9" s="4"/>
    </row>
    <row r="10" s="1" customFormat="1" ht="22" customHeight="1" spans="1:6">
      <c r="A10" s="4">
        <v>8</v>
      </c>
      <c r="B10" s="6">
        <v>44585</v>
      </c>
      <c r="C10" s="4" t="s">
        <v>28</v>
      </c>
      <c r="D10" s="4" t="s">
        <v>10</v>
      </c>
      <c r="E10" s="4">
        <v>2.046</v>
      </c>
      <c r="F10" s="4"/>
    </row>
    <row r="11" s="1" customFormat="1" ht="22" customHeight="1" spans="1:6">
      <c r="A11" s="4"/>
      <c r="B11" s="4" t="s">
        <v>26</v>
      </c>
      <c r="C11" s="4"/>
      <c r="D11" s="4"/>
      <c r="E11" s="4">
        <f>SUM(E3:E10)</f>
        <v>13.62</v>
      </c>
      <c r="F11" s="4"/>
    </row>
  </sheetData>
  <mergeCells count="1">
    <mergeCell ref="A1:F1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"/>
  <sheetViews>
    <sheetView workbookViewId="0">
      <selection activeCell="A1" sqref="$A1:$XFD1048576"/>
    </sheetView>
  </sheetViews>
  <sheetFormatPr defaultColWidth="9" defaultRowHeight="13.8" outlineLevelRow="3" outlineLevelCol="7"/>
  <cols>
    <col min="1" max="1" width="8.77777777777778" style="1" customWidth="1"/>
    <col min="2" max="2" width="12.7777777777778" style="1" customWidth="1"/>
    <col min="3" max="3" width="12.1111111111111" style="1" customWidth="1"/>
    <col min="4" max="4" width="12.7777777777778" style="1" customWidth="1"/>
    <col min="5" max="5" width="10.7777777777778" style="1" customWidth="1"/>
    <col min="6" max="6" width="30.7777777777778" style="1" customWidth="1"/>
    <col min="7" max="7" width="10.7777777777778" style="1" customWidth="1"/>
    <col min="8" max="8" width="9" style="1"/>
    <col min="9" max="9" width="9.66666666666667" style="1"/>
    <col min="10" max="10" width="9" style="1"/>
    <col min="11" max="11" width="9.66666666666667" style="1"/>
    <col min="12" max="16384" width="9" style="1"/>
  </cols>
  <sheetData>
    <row r="1" s="1" customFormat="1" ht="30" customHeight="1" spans="1:8">
      <c r="A1" s="2" t="s">
        <v>33</v>
      </c>
      <c r="B1" s="2"/>
      <c r="C1" s="2"/>
      <c r="D1" s="2"/>
      <c r="E1" s="2"/>
      <c r="F1" s="2"/>
      <c r="G1" s="3"/>
      <c r="H1" s="3"/>
    </row>
    <row r="2" s="1" customFormat="1" ht="22" customHeight="1" spans="1:6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</row>
    <row r="3" s="1" customFormat="1" ht="22" customHeight="1" spans="1:6">
      <c r="A3" s="4">
        <v>1</v>
      </c>
      <c r="B3" s="6">
        <v>44614</v>
      </c>
      <c r="C3" s="4" t="s">
        <v>28</v>
      </c>
      <c r="D3" s="4" t="s">
        <v>10</v>
      </c>
      <c r="E3" s="4">
        <v>1.5</v>
      </c>
      <c r="F3" s="4"/>
    </row>
    <row r="4" s="1" customFormat="1" ht="22" customHeight="1" spans="1:6">
      <c r="A4" s="4"/>
      <c r="B4" s="4" t="s">
        <v>26</v>
      </c>
      <c r="C4" s="4"/>
      <c r="D4" s="4"/>
      <c r="E4" s="4">
        <f>SUM(E3:E3)</f>
        <v>1.5</v>
      </c>
      <c r="F4" s="4"/>
    </row>
  </sheetData>
  <mergeCells count="1">
    <mergeCell ref="A1:F1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"/>
  <sheetViews>
    <sheetView workbookViewId="0">
      <selection activeCell="A1" sqref="$A1:$XFD1048576"/>
    </sheetView>
  </sheetViews>
  <sheetFormatPr defaultColWidth="9" defaultRowHeight="13.8" outlineLevelRow="3" outlineLevelCol="7"/>
  <cols>
    <col min="1" max="1" width="8.77777777777778" style="1" customWidth="1"/>
    <col min="2" max="2" width="12.7777777777778" style="1" customWidth="1"/>
    <col min="3" max="3" width="12.1111111111111" style="1" customWidth="1"/>
    <col min="4" max="4" width="12.7777777777778" style="1" customWidth="1"/>
    <col min="5" max="5" width="10.7777777777778" style="1" customWidth="1"/>
    <col min="6" max="6" width="30.7777777777778" style="1" customWidth="1"/>
    <col min="7" max="7" width="10.7777777777778" style="1" customWidth="1"/>
    <col min="8" max="8" width="9" style="1"/>
    <col min="9" max="9" width="9.66666666666667" style="1"/>
    <col min="10" max="10" width="9" style="1"/>
    <col min="11" max="11" width="9.66666666666667" style="1"/>
    <col min="12" max="16384" width="9" style="1"/>
  </cols>
  <sheetData>
    <row r="1" s="1" customFormat="1" ht="30" customHeight="1" spans="1:8">
      <c r="A1" s="2" t="s">
        <v>34</v>
      </c>
      <c r="B1" s="2"/>
      <c r="C1" s="2"/>
      <c r="D1" s="2"/>
      <c r="E1" s="2"/>
      <c r="F1" s="2"/>
      <c r="G1" s="3"/>
      <c r="H1" s="3"/>
    </row>
    <row r="2" s="1" customFormat="1" ht="22" customHeight="1" spans="1:6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</row>
    <row r="3" s="1" customFormat="1" ht="22" customHeight="1" spans="1:6">
      <c r="A3" s="4">
        <v>1</v>
      </c>
      <c r="B3" s="6">
        <v>44672</v>
      </c>
      <c r="C3" s="4" t="s">
        <v>28</v>
      </c>
      <c r="D3" s="4" t="s">
        <v>10</v>
      </c>
      <c r="E3" s="4">
        <v>0.792</v>
      </c>
      <c r="F3" s="4"/>
    </row>
    <row r="4" s="1" customFormat="1" ht="22" customHeight="1" spans="1:6">
      <c r="A4" s="4"/>
      <c r="B4" s="4" t="s">
        <v>26</v>
      </c>
      <c r="C4" s="4"/>
      <c r="D4" s="4"/>
      <c r="E4" s="4">
        <f>SUM(E3:E3)</f>
        <v>0.792</v>
      </c>
      <c r="F4" s="4"/>
    </row>
  </sheetData>
  <mergeCells count="1">
    <mergeCell ref="A1:F1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"/>
  <sheetViews>
    <sheetView workbookViewId="0">
      <selection activeCell="A1" sqref="$A1:$XFD1048576"/>
    </sheetView>
  </sheetViews>
  <sheetFormatPr defaultColWidth="9" defaultRowHeight="13.8" outlineLevelRow="4" outlineLevelCol="7"/>
  <cols>
    <col min="1" max="1" width="8.77777777777778" style="1" customWidth="1"/>
    <col min="2" max="2" width="12.7777777777778" style="1" customWidth="1"/>
    <col min="3" max="3" width="12.1111111111111" style="1" customWidth="1"/>
    <col min="4" max="4" width="12.7777777777778" style="1" customWidth="1"/>
    <col min="5" max="5" width="10.7777777777778" style="1" customWidth="1"/>
    <col min="6" max="6" width="30.7777777777778" style="1" customWidth="1"/>
    <col min="7" max="7" width="10.7777777777778" style="1" customWidth="1"/>
    <col min="8" max="8" width="9" style="1"/>
    <col min="9" max="9" width="9.66666666666667" style="1"/>
    <col min="10" max="10" width="9" style="1"/>
    <col min="11" max="11" width="9.66666666666667" style="1"/>
    <col min="12" max="16384" width="9" style="1"/>
  </cols>
  <sheetData>
    <row r="1" s="1" customFormat="1" ht="30" customHeight="1" spans="1:8">
      <c r="A1" s="2" t="s">
        <v>35</v>
      </c>
      <c r="B1" s="2"/>
      <c r="C1" s="2"/>
      <c r="D1" s="2"/>
      <c r="E1" s="2"/>
      <c r="F1" s="2"/>
      <c r="G1" s="3"/>
      <c r="H1" s="3"/>
    </row>
    <row r="2" s="1" customFormat="1" ht="22" customHeight="1" spans="1:6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</row>
    <row r="3" s="1" customFormat="1" ht="22" customHeight="1" spans="1:6">
      <c r="A3" s="4">
        <v>1</v>
      </c>
      <c r="B3" s="6">
        <v>44880</v>
      </c>
      <c r="C3" s="4" t="s">
        <v>28</v>
      </c>
      <c r="D3" s="4" t="s">
        <v>10</v>
      </c>
      <c r="E3" s="4">
        <v>1.635</v>
      </c>
      <c r="F3" s="4"/>
    </row>
    <row r="4" s="1" customFormat="1" ht="22" customHeight="1" spans="1:6">
      <c r="A4" s="4">
        <v>2</v>
      </c>
      <c r="B4" s="6">
        <v>44885</v>
      </c>
      <c r="C4" s="4" t="s">
        <v>28</v>
      </c>
      <c r="D4" s="4" t="s">
        <v>10</v>
      </c>
      <c r="E4" s="4">
        <v>2.046</v>
      </c>
      <c r="F4" s="4"/>
    </row>
    <row r="5" s="1" customFormat="1" ht="22" customHeight="1" spans="1:6">
      <c r="A5" s="4"/>
      <c r="B5" s="4" t="s">
        <v>26</v>
      </c>
      <c r="C5" s="4"/>
      <c r="D5" s="4"/>
      <c r="E5" s="4">
        <f>SUM(E3:E4)</f>
        <v>3.681</v>
      </c>
      <c r="F5" s="4"/>
    </row>
  </sheetData>
  <mergeCells count="1">
    <mergeCell ref="A1:F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汇总表-粗渣</vt:lpstr>
      <vt:lpstr>9月</vt:lpstr>
      <vt:lpstr>10月</vt:lpstr>
      <vt:lpstr>11月</vt:lpstr>
      <vt:lpstr>12月</vt:lpstr>
      <vt:lpstr>2022年1月</vt:lpstr>
      <vt:lpstr>2022年2月</vt:lpstr>
      <vt:lpstr>2022年4月</vt:lpstr>
      <vt:lpstr>2022年11月</vt:lpstr>
      <vt:lpstr>2022年12月</vt:lpstr>
      <vt:lpstr>2023年1月</vt:lpstr>
      <vt:lpstr>2023年2月</vt:lpstr>
      <vt:lpstr>2023年3月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HASEE</dc:creator>
  <cp:lastModifiedBy>杨秋龙</cp:lastModifiedBy>
  <dcterms:created xsi:type="dcterms:W3CDTF">2015-06-05T18:19:00Z</dcterms:created>
  <dcterms:modified xsi:type="dcterms:W3CDTF">2023-03-13T07:42:59Z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8A67EB3480F84F659B624A667E94FC93</vt:lpwstr>
  </property>
</Properties>
</file>